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D:\Remington\Downloads\"/>
    </mc:Choice>
  </mc:AlternateContent>
  <xr:revisionPtr revIDLastSave="0" documentId="8_{2F79D210-873C-4DDB-A4A8-A2D4FC45EC05}" xr6:coauthVersionLast="36" xr6:coauthVersionMax="36" xr10:uidLastSave="{00000000-0000-0000-0000-000000000000}"/>
  <bookViews>
    <workbookView xWindow="0" yWindow="0" windowWidth="20490" windowHeight="7545" activeTab="3" xr2:uid="{EE13697B-DA36-4D53-8E9C-1F8B5EB758CF}"/>
  </bookViews>
  <sheets>
    <sheet name="Hoja1" sheetId="1" r:id="rId1"/>
    <sheet name="CRONOGRAMA" sheetId="2" r:id="rId2"/>
    <sheet name="PONDERACIÓN DE ACTIVIDADES" sheetId="3" r:id="rId3"/>
    <sheet name="PONDERACIÓN OBJETIVOS" sheetId="4" r:id="rId4"/>
    <sheet name="FORM_AVANCES" sheetId="5" r:id="rId5"/>
    <sheet name="BD_AVANCES" sheetId="6"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C5" i="5"/>
  <c r="K3" i="5"/>
  <c r="J3" i="5"/>
  <c r="C8" i="4"/>
  <c r="E3" i="3"/>
  <c r="D3" i="3"/>
  <c r="C3" i="3"/>
  <c r="B3" i="3"/>
  <c r="L2" i="3"/>
  <c r="K2" i="3"/>
  <c r="J2" i="3"/>
  <c r="I2" i="3"/>
  <c r="H2" i="3"/>
  <c r="B2" i="3" a="1"/>
  <c r="C2" i="3" s="1"/>
  <c r="W83" i="2"/>
  <c r="X83" i="2" s="1"/>
  <c r="V83" i="2"/>
  <c r="I83" i="2"/>
  <c r="X82" i="2"/>
  <c r="W81" i="2"/>
  <c r="X81" i="2" s="1"/>
  <c r="V81" i="2"/>
  <c r="I81" i="2"/>
  <c r="X80" i="2"/>
  <c r="X79" i="2"/>
  <c r="W79" i="2"/>
  <c r="V79" i="2"/>
  <c r="I79" i="2"/>
  <c r="X78" i="2"/>
  <c r="X77" i="2"/>
  <c r="W77" i="2"/>
  <c r="V77" i="2"/>
  <c r="I77" i="2"/>
  <c r="X76" i="2"/>
  <c r="W75" i="2"/>
  <c r="X75" i="2" s="1"/>
  <c r="V75" i="2"/>
  <c r="I75" i="2"/>
  <c r="X74" i="2"/>
  <c r="W73" i="2"/>
  <c r="X73" i="2" s="1"/>
  <c r="V73" i="2"/>
  <c r="I73" i="2"/>
  <c r="X72" i="2"/>
  <c r="X71" i="2"/>
  <c r="W71" i="2"/>
  <c r="V71" i="2"/>
  <c r="I71" i="2"/>
  <c r="X70" i="2"/>
  <c r="X69" i="2"/>
  <c r="W69" i="2"/>
  <c r="V69" i="2"/>
  <c r="I69" i="2"/>
  <c r="X68" i="2"/>
  <c r="W67" i="2"/>
  <c r="X67" i="2" s="1"/>
  <c r="V67" i="2"/>
  <c r="I67" i="2"/>
  <c r="X66" i="2"/>
  <c r="W65" i="2"/>
  <c r="X65" i="2" s="1"/>
  <c r="V65" i="2"/>
  <c r="I65" i="2"/>
  <c r="X64" i="2"/>
  <c r="X63" i="2"/>
  <c r="W63" i="2"/>
  <c r="V63" i="2"/>
  <c r="I63" i="2"/>
  <c r="X62" i="2"/>
  <c r="X61" i="2"/>
  <c r="W61" i="2"/>
  <c r="V61" i="2"/>
  <c r="I61" i="2"/>
  <c r="X60" i="2"/>
  <c r="W59" i="2"/>
  <c r="X59" i="2" s="1"/>
  <c r="V59" i="2"/>
  <c r="I59" i="2"/>
  <c r="X58" i="2"/>
  <c r="W57" i="2"/>
  <c r="X57" i="2" s="1"/>
  <c r="V57" i="2"/>
  <c r="I57" i="2"/>
  <c r="X56" i="2"/>
  <c r="W55" i="2"/>
  <c r="X55" i="2" s="1"/>
  <c r="V55" i="2"/>
  <c r="I55" i="2"/>
  <c r="X54" i="2"/>
  <c r="X53" i="2"/>
  <c r="W53" i="2"/>
  <c r="V53" i="2"/>
  <c r="I53" i="2"/>
  <c r="X52" i="2"/>
  <c r="W51" i="2"/>
  <c r="X51" i="2" s="1"/>
  <c r="V51" i="2"/>
  <c r="I51" i="2"/>
  <c r="X50" i="2"/>
  <c r="W49" i="2"/>
  <c r="X49" i="2" s="1"/>
  <c r="V49" i="2"/>
  <c r="I49" i="2"/>
  <c r="X48" i="2"/>
  <c r="W47" i="2"/>
  <c r="X47" i="2" s="1"/>
  <c r="V47" i="2"/>
  <c r="I47" i="2"/>
  <c r="X46" i="2"/>
  <c r="X45" i="2"/>
  <c r="W45" i="2"/>
  <c r="V45" i="2"/>
  <c r="I45" i="2"/>
  <c r="X44" i="2"/>
  <c r="W43" i="2"/>
  <c r="X43" i="2" s="1"/>
  <c r="V43" i="2"/>
  <c r="I43" i="2"/>
  <c r="X42" i="2"/>
  <c r="W41" i="2"/>
  <c r="X41" i="2" s="1"/>
  <c r="V41" i="2"/>
  <c r="I41" i="2"/>
  <c r="X40" i="2"/>
  <c r="W39" i="2"/>
  <c r="X39" i="2" s="1"/>
  <c r="V39" i="2"/>
  <c r="I39" i="2"/>
  <c r="X38" i="2"/>
  <c r="W37" i="2"/>
  <c r="X37" i="2" s="1"/>
  <c r="V37" i="2"/>
  <c r="I37" i="2"/>
  <c r="X36" i="2"/>
  <c r="W35" i="2"/>
  <c r="V35" i="2"/>
  <c r="X35" i="2" s="1"/>
  <c r="I35" i="2"/>
  <c r="X34" i="2"/>
  <c r="W33" i="2"/>
  <c r="X33" i="2" s="1"/>
  <c r="V33" i="2"/>
  <c r="I33" i="2"/>
  <c r="X32" i="2"/>
  <c r="W31" i="2"/>
  <c r="V31" i="2"/>
  <c r="X31" i="2" s="1"/>
  <c r="I31" i="2"/>
  <c r="X30" i="2"/>
  <c r="W29" i="2"/>
  <c r="X29" i="2" s="1"/>
  <c r="V29" i="2"/>
  <c r="I29" i="2"/>
  <c r="X28" i="2"/>
  <c r="W27" i="2"/>
  <c r="V27" i="2"/>
  <c r="X27" i="2" s="1"/>
  <c r="I27" i="2"/>
  <c r="X26" i="2"/>
  <c r="W25" i="2"/>
  <c r="X25" i="2" s="1"/>
  <c r="V25" i="2"/>
  <c r="I25" i="2"/>
  <c r="X24" i="2"/>
  <c r="W23" i="2"/>
  <c r="V23" i="2"/>
  <c r="X23" i="2" s="1"/>
  <c r="I23" i="2"/>
  <c r="X22" i="2"/>
  <c r="W21" i="2"/>
  <c r="X21" i="2" s="1"/>
  <c r="V21" i="2"/>
  <c r="I21" i="2"/>
  <c r="X20" i="2"/>
  <c r="W19" i="2"/>
  <c r="V19" i="2"/>
  <c r="X19" i="2" s="1"/>
  <c r="I19" i="2"/>
  <c r="X18" i="2"/>
  <c r="W17" i="2"/>
  <c r="X17" i="2" s="1"/>
  <c r="V17" i="2"/>
  <c r="I17" i="2"/>
  <c r="X16" i="2"/>
  <c r="C15" i="2"/>
  <c r="E15" i="2" s="1"/>
  <c r="X14" i="2"/>
  <c r="W14" i="2"/>
  <c r="V14" i="2"/>
  <c r="I14" i="2"/>
  <c r="C14" i="2"/>
  <c r="E14" i="2" s="1"/>
  <c r="X13" i="2"/>
  <c r="E13" i="2"/>
  <c r="W12" i="2"/>
  <c r="X12" i="2" s="1"/>
  <c r="V12" i="2"/>
  <c r="I12" i="2"/>
  <c r="E12" i="2"/>
  <c r="D12" i="2"/>
  <c r="C12" i="2"/>
  <c r="X11" i="2"/>
  <c r="E11" i="2"/>
  <c r="X10" i="2"/>
  <c r="W10" i="2"/>
  <c r="V10" i="2"/>
  <c r="I10" i="2"/>
  <c r="C10" i="2"/>
  <c r="E10" i="2" s="1"/>
  <c r="X9" i="2"/>
  <c r="E9" i="2"/>
  <c r="W8" i="2"/>
  <c r="X8" i="2" s="1"/>
  <c r="V8" i="2"/>
  <c r="I8" i="2"/>
  <c r="E8" i="2"/>
  <c r="D8" i="2"/>
  <c r="C8" i="2"/>
  <c r="X7" i="2"/>
  <c r="W6" i="2"/>
  <c r="X6" i="2" s="1"/>
  <c r="V6" i="2"/>
  <c r="I6" i="2"/>
  <c r="F6" i="2"/>
  <c r="F8" i="2" s="1"/>
  <c r="F10" i="2" s="1"/>
  <c r="F12" i="2" s="1"/>
  <c r="F14" i="2" s="1"/>
  <c r="F17" i="2" s="1"/>
  <c r="F19" i="2" s="1"/>
  <c r="F21" i="2" s="1"/>
  <c r="F23" i="2" s="1"/>
  <c r="F25" i="2" s="1"/>
  <c r="F27" i="2" s="1"/>
  <c r="F29" i="2" s="1"/>
  <c r="F31" i="2" s="1"/>
  <c r="F33" i="2" s="1"/>
  <c r="F35" i="2" s="1"/>
  <c r="F37" i="2" s="1"/>
  <c r="F39" i="2" s="1"/>
  <c r="F41" i="2" s="1"/>
  <c r="F43" i="2" s="1"/>
  <c r="C6" i="2"/>
  <c r="X5" i="2"/>
  <c r="W4" i="2"/>
  <c r="X4" i="2" s="1"/>
  <c r="V4" i="2"/>
  <c r="C4" i="2"/>
  <c r="E2" i="3" l="1"/>
  <c r="B2" i="3"/>
  <c r="F2" i="3"/>
  <c r="D2" i="3"/>
  <c r="D10" i="2"/>
  <c r="D3" i="2" s="1"/>
  <c r="D14" i="2"/>
  <c r="D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Marío Trujillo Torres</author>
  </authors>
  <commentList>
    <comment ref="P5" authorId="0" shapeId="0" xr:uid="{CE358414-57F4-4A62-A8A5-CA62AF0E6A7D}">
      <text>
        <r>
          <rPr>
            <b/>
            <sz val="9"/>
            <color indexed="81"/>
            <rFont val="Tahoma"/>
            <family val="2"/>
          </rPr>
          <t>Carlos Marío Trujillo Torres:</t>
        </r>
        <r>
          <rPr>
            <sz val="9"/>
            <color indexed="81"/>
            <rFont val="Tahoma"/>
            <family val="2"/>
          </rPr>
          <t xml:space="preserve">
Adicionar: asociado al comp'romiso de obligatorio cumplimiento.</t>
        </r>
      </text>
    </comment>
    <comment ref="P7" authorId="0" shapeId="0" xr:uid="{1EC54D17-989E-4B86-B217-AC248BCCF286}">
      <text>
        <r>
          <rPr>
            <b/>
            <sz val="9"/>
            <color indexed="81"/>
            <rFont val="Tahoma"/>
            <family val="2"/>
          </rPr>
          <t>Carlos Marío Trujillo Torres:</t>
        </r>
        <r>
          <rPr>
            <sz val="9"/>
            <color indexed="81"/>
            <rFont val="Tahoma"/>
            <family val="2"/>
          </rPr>
          <t xml:space="preserve">
Adicionar: asociado al comp'romiso de obligatorio cumplimiento.</t>
        </r>
      </text>
    </comment>
    <comment ref="P9" authorId="0" shapeId="0" xr:uid="{B82ABFC5-2CF7-402B-BC53-98516330EAED}">
      <text>
        <r>
          <rPr>
            <b/>
            <sz val="9"/>
            <color indexed="81"/>
            <rFont val="Tahoma"/>
            <family val="2"/>
          </rPr>
          <t>Carlos Marío Trujillo Torres:</t>
        </r>
        <r>
          <rPr>
            <sz val="9"/>
            <color indexed="81"/>
            <rFont val="Tahoma"/>
            <family val="2"/>
          </rPr>
          <t xml:space="preserve">
Adicionar: asociado al comp'romiso de obligatorio cumplimiento.</t>
        </r>
      </text>
    </comment>
    <comment ref="P11" authorId="0" shapeId="0" xr:uid="{5586E5A3-DD14-411C-A8F6-A0C3149E1981}">
      <text>
        <r>
          <rPr>
            <b/>
            <sz val="9"/>
            <color indexed="81"/>
            <rFont val="Tahoma"/>
            <family val="2"/>
          </rPr>
          <t>Carlos Marío Trujillo Torres:</t>
        </r>
        <r>
          <rPr>
            <sz val="9"/>
            <color indexed="81"/>
            <rFont val="Tahoma"/>
            <family val="2"/>
          </rPr>
          <t xml:space="preserve">
Adicionar: asociado al comp'romiso de obligatorio cumplimiento.</t>
        </r>
      </text>
    </comment>
    <comment ref="P13" authorId="0" shapeId="0" xr:uid="{AC97330A-485B-46E1-8C87-F88B94DCAECA}">
      <text>
        <r>
          <rPr>
            <b/>
            <sz val="9"/>
            <color indexed="81"/>
            <rFont val="Tahoma"/>
            <family val="2"/>
          </rPr>
          <t>Carlos Marío Trujillo Torres:</t>
        </r>
        <r>
          <rPr>
            <sz val="9"/>
            <color indexed="81"/>
            <rFont val="Tahoma"/>
            <family val="2"/>
          </rPr>
          <t xml:space="preserve">
Adicionar: asociado al comp'romiso de obligatorio cumplimiento.</t>
        </r>
      </text>
    </comment>
    <comment ref="P16" authorId="0" shapeId="0" xr:uid="{05817FB3-EEC0-4D01-AB07-EC92D94785DB}">
      <text>
        <r>
          <rPr>
            <b/>
            <sz val="9"/>
            <color indexed="81"/>
            <rFont val="Tahoma"/>
            <family val="2"/>
          </rPr>
          <t>Carlos Marío Trujillo Torres:</t>
        </r>
        <r>
          <rPr>
            <sz val="9"/>
            <color indexed="81"/>
            <rFont val="Tahoma"/>
            <family val="2"/>
          </rPr>
          <t xml:space="preserve">
Adicionar: asociado al comp'romiso de obligatorio cumplimiento.</t>
        </r>
      </text>
    </comment>
    <comment ref="P18" authorId="0" shapeId="0" xr:uid="{A1A8C57C-4392-4934-A498-D519AFF529C3}">
      <text>
        <r>
          <rPr>
            <b/>
            <sz val="9"/>
            <color indexed="81"/>
            <rFont val="Tahoma"/>
            <family val="2"/>
          </rPr>
          <t>Carlos Marío Trujillo Torres:</t>
        </r>
        <r>
          <rPr>
            <sz val="9"/>
            <color indexed="81"/>
            <rFont val="Tahoma"/>
            <family val="2"/>
          </rPr>
          <t xml:space="preserve">
Adicionar: asociado al comp'romiso de obligatorio cumplimiento.</t>
        </r>
      </text>
    </comment>
    <comment ref="P20" authorId="0" shapeId="0" xr:uid="{F994351E-96FD-4626-9DB1-592D534E67A0}">
      <text>
        <r>
          <rPr>
            <b/>
            <sz val="9"/>
            <color indexed="81"/>
            <rFont val="Tahoma"/>
            <family val="2"/>
          </rPr>
          <t>Carlos Marío Trujillo Torres:</t>
        </r>
        <r>
          <rPr>
            <sz val="9"/>
            <color indexed="81"/>
            <rFont val="Tahoma"/>
            <family val="2"/>
          </rPr>
          <t xml:space="preserve">
Adicionar: asociado al comp'romiso de obligatorio cumplimiento.</t>
        </r>
      </text>
    </comment>
    <comment ref="P22" authorId="0" shapeId="0" xr:uid="{089053B9-5763-4269-BFDC-71207C37883B}">
      <text>
        <r>
          <rPr>
            <b/>
            <sz val="9"/>
            <color indexed="81"/>
            <rFont val="Tahoma"/>
            <family val="2"/>
          </rPr>
          <t>Carlos Marío Trujillo Torres:</t>
        </r>
        <r>
          <rPr>
            <sz val="9"/>
            <color indexed="81"/>
            <rFont val="Tahoma"/>
            <family val="2"/>
          </rPr>
          <t xml:space="preserve">
Adicionar: asociado al comp'romiso de obligatorio cumplimiento.</t>
        </r>
      </text>
    </comment>
    <comment ref="P24" authorId="0" shapeId="0" xr:uid="{A261CCB7-5D99-40B8-872B-4DA66ED20A1D}">
      <text>
        <r>
          <rPr>
            <b/>
            <sz val="9"/>
            <color indexed="81"/>
            <rFont val="Tahoma"/>
            <family val="2"/>
          </rPr>
          <t>Carlos Marío Trujillo Torres:</t>
        </r>
        <r>
          <rPr>
            <sz val="9"/>
            <color indexed="81"/>
            <rFont val="Tahoma"/>
            <family val="2"/>
          </rPr>
          <t xml:space="preserve">
Adicionar: asociado al comp'romiso de obligatorio cumplimiento.</t>
        </r>
      </text>
    </comment>
    <comment ref="P26" authorId="0" shapeId="0" xr:uid="{ABEB41F1-E575-4C36-A377-CCFD6A79199D}">
      <text>
        <r>
          <rPr>
            <b/>
            <sz val="9"/>
            <color indexed="81"/>
            <rFont val="Tahoma"/>
            <family val="2"/>
          </rPr>
          <t>Carlos Marío Trujillo Torres:</t>
        </r>
        <r>
          <rPr>
            <sz val="9"/>
            <color indexed="81"/>
            <rFont val="Tahoma"/>
            <family val="2"/>
          </rPr>
          <t xml:space="preserve">
Adicionar: asociado al comp'romiso de obligatorio cumplimiento.</t>
        </r>
      </text>
    </comment>
    <comment ref="P28" authorId="0" shapeId="0" xr:uid="{E754D596-375C-4260-9CEA-8F3D1991E5A2}">
      <text>
        <r>
          <rPr>
            <b/>
            <sz val="9"/>
            <color indexed="81"/>
            <rFont val="Tahoma"/>
            <family val="2"/>
          </rPr>
          <t>Carlos Marío Trujillo Torres:</t>
        </r>
        <r>
          <rPr>
            <sz val="9"/>
            <color indexed="81"/>
            <rFont val="Tahoma"/>
            <family val="2"/>
          </rPr>
          <t xml:space="preserve">
Adicionar: asociado al comp'romiso de obligatorio cumplimiento.</t>
        </r>
      </text>
    </comment>
    <comment ref="P30" authorId="0" shapeId="0" xr:uid="{D36E3415-7A8F-487A-9FC3-27A651D5AE8F}">
      <text>
        <r>
          <rPr>
            <b/>
            <sz val="9"/>
            <color indexed="81"/>
            <rFont val="Tahoma"/>
            <family val="2"/>
          </rPr>
          <t>Carlos Marío Trujillo Torres:</t>
        </r>
        <r>
          <rPr>
            <sz val="9"/>
            <color indexed="81"/>
            <rFont val="Tahoma"/>
            <family val="2"/>
          </rPr>
          <t xml:space="preserve">
Adicionar: asociado al comp'romiso de obligatorio cumplimiento.</t>
        </r>
      </text>
    </comment>
    <comment ref="P32" authorId="0" shapeId="0" xr:uid="{5CB59F02-50CF-4872-B0F9-EFE3FDA12152}">
      <text>
        <r>
          <rPr>
            <b/>
            <sz val="9"/>
            <color indexed="81"/>
            <rFont val="Tahoma"/>
            <family val="2"/>
          </rPr>
          <t>Carlos Marío Trujillo Torres:</t>
        </r>
        <r>
          <rPr>
            <sz val="9"/>
            <color indexed="81"/>
            <rFont val="Tahoma"/>
            <family val="2"/>
          </rPr>
          <t xml:space="preserve">
Adicionar: asociado al comp'romiso de obligatorio cumplimiento.</t>
        </r>
      </text>
    </comment>
    <comment ref="P34" authorId="0" shapeId="0" xr:uid="{B53EF21A-D428-41F0-BF45-A0A4B4537EEF}">
      <text>
        <r>
          <rPr>
            <b/>
            <sz val="9"/>
            <color indexed="81"/>
            <rFont val="Tahoma"/>
            <family val="2"/>
          </rPr>
          <t>Carlos Marío Trujillo Torres:</t>
        </r>
        <r>
          <rPr>
            <sz val="9"/>
            <color indexed="81"/>
            <rFont val="Tahoma"/>
            <family val="2"/>
          </rPr>
          <t xml:space="preserve">
Adicionar: asociado al comp'romiso de obligatorio cumplimiento.</t>
        </r>
      </text>
    </comment>
    <comment ref="P36" authorId="0" shapeId="0" xr:uid="{D957E9A5-E3AB-4931-B418-B067797A5504}">
      <text>
        <r>
          <rPr>
            <b/>
            <sz val="9"/>
            <color indexed="81"/>
            <rFont val="Tahoma"/>
            <family val="2"/>
          </rPr>
          <t>Carlos Marío Trujillo Torres:</t>
        </r>
        <r>
          <rPr>
            <sz val="9"/>
            <color indexed="81"/>
            <rFont val="Tahoma"/>
            <family val="2"/>
          </rPr>
          <t xml:space="preserve">
Adicionar: asociado al comp'romiso de obligatorio cumplimiento.</t>
        </r>
      </text>
    </comment>
    <comment ref="P38" authorId="0" shapeId="0" xr:uid="{79FAAC5B-CBD5-40DC-8A70-C19D685203E8}">
      <text>
        <r>
          <rPr>
            <b/>
            <sz val="9"/>
            <color indexed="81"/>
            <rFont val="Tahoma"/>
            <family val="2"/>
          </rPr>
          <t>Carlos Marío Trujillo Torres:</t>
        </r>
        <r>
          <rPr>
            <sz val="9"/>
            <color indexed="81"/>
            <rFont val="Tahoma"/>
            <family val="2"/>
          </rPr>
          <t xml:space="preserve">
Adicionar: asociado al comp'romiso de obligatorio cumplimiento.</t>
        </r>
      </text>
    </comment>
    <comment ref="P40" authorId="0" shapeId="0" xr:uid="{8E2A0B14-62B6-490D-A645-86C19E1EA036}">
      <text>
        <r>
          <rPr>
            <b/>
            <sz val="9"/>
            <color indexed="81"/>
            <rFont val="Tahoma"/>
            <family val="2"/>
          </rPr>
          <t>Carlos Marío Trujillo Torres:</t>
        </r>
        <r>
          <rPr>
            <sz val="9"/>
            <color indexed="81"/>
            <rFont val="Tahoma"/>
            <family val="2"/>
          </rPr>
          <t xml:space="preserve">
Adicionar: asociado al comp'romiso de obligatorio cumplimiento.</t>
        </r>
      </text>
    </comment>
    <comment ref="P42" authorId="0" shapeId="0" xr:uid="{C78B07E2-9D2B-40DB-B83D-3A177D0640AF}">
      <text>
        <r>
          <rPr>
            <b/>
            <sz val="9"/>
            <color indexed="81"/>
            <rFont val="Tahoma"/>
            <family val="2"/>
          </rPr>
          <t>Carlos Marío Trujillo Torres:</t>
        </r>
        <r>
          <rPr>
            <sz val="9"/>
            <color indexed="81"/>
            <rFont val="Tahoma"/>
            <family val="2"/>
          </rPr>
          <t xml:space="preserve">
Adicionar: asociado al comp'romiso de obligatorio cumplimiento.</t>
        </r>
      </text>
    </comment>
    <comment ref="P44" authorId="0" shapeId="0" xr:uid="{798430AE-8B37-4FDA-BF7A-01232C801F46}">
      <text>
        <r>
          <rPr>
            <b/>
            <sz val="9"/>
            <color indexed="81"/>
            <rFont val="Tahoma"/>
            <family val="2"/>
          </rPr>
          <t>Carlos Marío Trujillo Torres:</t>
        </r>
        <r>
          <rPr>
            <sz val="9"/>
            <color indexed="81"/>
            <rFont val="Tahoma"/>
            <family val="2"/>
          </rPr>
          <t xml:space="preserve">
Adicionar: asociado al comp'romiso de obligatorio cumplimiento.</t>
        </r>
      </text>
    </comment>
    <comment ref="P46" authorId="0" shapeId="0" xr:uid="{080D6310-EC9C-4FBE-A42A-91804B410862}">
      <text>
        <r>
          <rPr>
            <b/>
            <sz val="9"/>
            <color indexed="81"/>
            <rFont val="Tahoma"/>
            <family val="2"/>
          </rPr>
          <t>Carlos Marío Trujillo Torres:</t>
        </r>
        <r>
          <rPr>
            <sz val="9"/>
            <color indexed="81"/>
            <rFont val="Tahoma"/>
            <family val="2"/>
          </rPr>
          <t xml:space="preserve">
Adicionar: asociado al comp'romiso de obligatorio cumplimiento.</t>
        </r>
      </text>
    </comment>
    <comment ref="P48" authorId="0" shapeId="0" xr:uid="{1B8CF2C5-0344-4839-9D3C-492070D7EEAE}">
      <text>
        <r>
          <rPr>
            <b/>
            <sz val="9"/>
            <color indexed="81"/>
            <rFont val="Tahoma"/>
            <family val="2"/>
          </rPr>
          <t>Carlos Marío Trujillo Torres:</t>
        </r>
        <r>
          <rPr>
            <sz val="9"/>
            <color indexed="81"/>
            <rFont val="Tahoma"/>
            <family val="2"/>
          </rPr>
          <t xml:space="preserve">
Adicionar: asociado al comp'romiso de obligatorio cumplimiento.</t>
        </r>
      </text>
    </comment>
    <comment ref="P50" authorId="0" shapeId="0" xr:uid="{E70DCB6B-1979-4F7D-BB8D-15E3C9BC6DB1}">
      <text>
        <r>
          <rPr>
            <b/>
            <sz val="9"/>
            <color indexed="81"/>
            <rFont val="Tahoma"/>
            <family val="2"/>
          </rPr>
          <t>Carlos Marío Trujillo Torres:</t>
        </r>
        <r>
          <rPr>
            <sz val="9"/>
            <color indexed="81"/>
            <rFont val="Tahoma"/>
            <family val="2"/>
          </rPr>
          <t xml:space="preserve">
Adicionar: asociado al comp'romiso de obligatorio cumplimiento.</t>
        </r>
      </text>
    </comment>
    <comment ref="P52" authorId="0" shapeId="0" xr:uid="{522AE8BB-8262-4D8B-A881-13F491294FD3}">
      <text>
        <r>
          <rPr>
            <b/>
            <sz val="9"/>
            <color indexed="81"/>
            <rFont val="Tahoma"/>
            <family val="2"/>
          </rPr>
          <t>Carlos Marío Trujillo Torres:</t>
        </r>
        <r>
          <rPr>
            <sz val="9"/>
            <color indexed="81"/>
            <rFont val="Tahoma"/>
            <family val="2"/>
          </rPr>
          <t xml:space="preserve">
Adicionar: asociado al comp'romiso de obligatorio cumplimiento.</t>
        </r>
      </text>
    </comment>
    <comment ref="P54" authorId="0" shapeId="0" xr:uid="{43549EC4-8381-481C-97D1-760CDC4E07ED}">
      <text>
        <r>
          <rPr>
            <b/>
            <sz val="9"/>
            <color indexed="81"/>
            <rFont val="Tahoma"/>
            <family val="2"/>
          </rPr>
          <t>Carlos Marío Trujillo Torres:</t>
        </r>
        <r>
          <rPr>
            <sz val="9"/>
            <color indexed="81"/>
            <rFont val="Tahoma"/>
            <family val="2"/>
          </rPr>
          <t xml:space="preserve">
Adicionar: asociado al comp'romiso de obligatorio cumplimiento.</t>
        </r>
      </text>
    </comment>
    <comment ref="P56" authorId="0" shapeId="0" xr:uid="{C32B8293-C8AE-4490-9F15-7DB5E3A86D2B}">
      <text>
        <r>
          <rPr>
            <b/>
            <sz val="9"/>
            <color indexed="81"/>
            <rFont val="Tahoma"/>
            <family val="2"/>
          </rPr>
          <t>Carlos Marío Trujillo Torres:</t>
        </r>
        <r>
          <rPr>
            <sz val="9"/>
            <color indexed="81"/>
            <rFont val="Tahoma"/>
            <family val="2"/>
          </rPr>
          <t xml:space="preserve">
Adicionar: asociado al comp'romiso de obligatorio cumplimiento.</t>
        </r>
      </text>
    </comment>
    <comment ref="P58" authorId="0" shapeId="0" xr:uid="{02C51123-853A-43D5-A94F-7C72D2F67F99}">
      <text>
        <r>
          <rPr>
            <b/>
            <sz val="9"/>
            <color indexed="81"/>
            <rFont val="Tahoma"/>
            <family val="2"/>
          </rPr>
          <t>Carlos Marío Trujillo Torres:</t>
        </r>
        <r>
          <rPr>
            <sz val="9"/>
            <color indexed="81"/>
            <rFont val="Tahoma"/>
            <family val="2"/>
          </rPr>
          <t xml:space="preserve">
Adicionar: asociado al comp'romiso de obligatorio cumplimiento.</t>
        </r>
      </text>
    </comment>
    <comment ref="P60" authorId="0" shapeId="0" xr:uid="{EA483BCF-3A03-40A9-8855-14F8A84EB07C}">
      <text>
        <r>
          <rPr>
            <b/>
            <sz val="9"/>
            <color indexed="81"/>
            <rFont val="Tahoma"/>
            <family val="2"/>
          </rPr>
          <t>Carlos Marío Trujillo Torres:</t>
        </r>
        <r>
          <rPr>
            <sz val="9"/>
            <color indexed="81"/>
            <rFont val="Tahoma"/>
            <family val="2"/>
          </rPr>
          <t xml:space="preserve">
Adicionar: asociado al comp'romiso de obligatorio cumplimiento.</t>
        </r>
      </text>
    </comment>
    <comment ref="P62" authorId="0" shapeId="0" xr:uid="{520AEEEC-4788-45F9-9B57-3867B76F9BAF}">
      <text>
        <r>
          <rPr>
            <b/>
            <sz val="9"/>
            <color indexed="81"/>
            <rFont val="Tahoma"/>
            <family val="2"/>
          </rPr>
          <t>Carlos Marío Trujillo Torres:</t>
        </r>
        <r>
          <rPr>
            <sz val="9"/>
            <color indexed="81"/>
            <rFont val="Tahoma"/>
            <family val="2"/>
          </rPr>
          <t xml:space="preserve">
Adicionar: asociado al comp'romiso de obligatorio cumplimiento.</t>
        </r>
      </text>
    </comment>
    <comment ref="P64" authorId="0" shapeId="0" xr:uid="{A5E058D9-A296-4A21-99D4-EB371E7768AE}">
      <text>
        <r>
          <rPr>
            <b/>
            <sz val="9"/>
            <color indexed="81"/>
            <rFont val="Tahoma"/>
            <family val="2"/>
          </rPr>
          <t>Carlos Marío Trujillo Torres:</t>
        </r>
        <r>
          <rPr>
            <sz val="9"/>
            <color indexed="81"/>
            <rFont val="Tahoma"/>
            <family val="2"/>
          </rPr>
          <t xml:space="preserve">
Adicionar: asociado al comp'romiso de obligatorio cumplimiento.</t>
        </r>
      </text>
    </comment>
    <comment ref="P66" authorId="0" shapeId="0" xr:uid="{7D195541-A387-47A2-929F-0CFFA397411D}">
      <text>
        <r>
          <rPr>
            <b/>
            <sz val="9"/>
            <color indexed="81"/>
            <rFont val="Tahoma"/>
            <family val="2"/>
          </rPr>
          <t>Carlos Marío Trujillo Torres:</t>
        </r>
        <r>
          <rPr>
            <sz val="9"/>
            <color indexed="81"/>
            <rFont val="Tahoma"/>
            <family val="2"/>
          </rPr>
          <t xml:space="preserve">
Adicionar: asociado al comp'romiso de obligatorio cumplimiento.</t>
        </r>
      </text>
    </comment>
    <comment ref="P68" authorId="0" shapeId="0" xr:uid="{D756D341-E881-4DE7-8573-E151390D4098}">
      <text>
        <r>
          <rPr>
            <b/>
            <sz val="9"/>
            <color indexed="81"/>
            <rFont val="Tahoma"/>
            <family val="2"/>
          </rPr>
          <t>Carlos Marío Trujillo Torres:</t>
        </r>
        <r>
          <rPr>
            <sz val="9"/>
            <color indexed="81"/>
            <rFont val="Tahoma"/>
            <family val="2"/>
          </rPr>
          <t xml:space="preserve">
Adicionar: asociado al comp'romiso de obligatorio cumplimiento.</t>
        </r>
      </text>
    </comment>
    <comment ref="P70" authorId="0" shapeId="0" xr:uid="{11BF9BC4-F0D2-467E-B3B4-8CF4CA2808E0}">
      <text>
        <r>
          <rPr>
            <b/>
            <sz val="9"/>
            <color indexed="81"/>
            <rFont val="Tahoma"/>
            <family val="2"/>
          </rPr>
          <t>Carlos Marío Trujillo Torres:</t>
        </r>
        <r>
          <rPr>
            <sz val="9"/>
            <color indexed="81"/>
            <rFont val="Tahoma"/>
            <family val="2"/>
          </rPr>
          <t xml:space="preserve">
Adicionar: asociado al comp'romiso de obligatorio cumplimiento.</t>
        </r>
      </text>
    </comment>
    <comment ref="P72" authorId="0" shapeId="0" xr:uid="{ED37E977-F351-4398-8D4B-826BFFF5FC4C}">
      <text>
        <r>
          <rPr>
            <b/>
            <sz val="9"/>
            <color indexed="81"/>
            <rFont val="Tahoma"/>
            <family val="2"/>
          </rPr>
          <t>Carlos Marío Trujillo Torres:</t>
        </r>
        <r>
          <rPr>
            <sz val="9"/>
            <color indexed="81"/>
            <rFont val="Tahoma"/>
            <family val="2"/>
          </rPr>
          <t xml:space="preserve">
Adicionar: asociado al comp'romiso de obligatorio cumplimiento.</t>
        </r>
      </text>
    </comment>
    <comment ref="P74" authorId="0" shapeId="0" xr:uid="{ED8B310F-7359-4806-BE59-866E40CB560C}">
      <text>
        <r>
          <rPr>
            <b/>
            <sz val="9"/>
            <color indexed="81"/>
            <rFont val="Tahoma"/>
            <family val="2"/>
          </rPr>
          <t>Carlos Marío Trujillo Torres:</t>
        </r>
        <r>
          <rPr>
            <sz val="9"/>
            <color indexed="81"/>
            <rFont val="Tahoma"/>
            <family val="2"/>
          </rPr>
          <t xml:space="preserve">
Adicionar: asociado al comp'romiso de obligatorio cumplimiento.</t>
        </r>
      </text>
    </comment>
    <comment ref="P76" authorId="0" shapeId="0" xr:uid="{ABDE44F2-1D54-492E-8167-9948AD51D002}">
      <text>
        <r>
          <rPr>
            <b/>
            <sz val="9"/>
            <color indexed="81"/>
            <rFont val="Tahoma"/>
            <family val="2"/>
          </rPr>
          <t>Carlos Marío Trujillo Torres:</t>
        </r>
        <r>
          <rPr>
            <sz val="9"/>
            <color indexed="81"/>
            <rFont val="Tahoma"/>
            <family val="2"/>
          </rPr>
          <t xml:space="preserve">
Adicionar: asociado al comp'romiso de obligatorio cumplimiento.</t>
        </r>
      </text>
    </comment>
    <comment ref="P78" authorId="0" shapeId="0" xr:uid="{7D044B57-6F4F-4441-90AA-8AF68B55BE2A}">
      <text>
        <r>
          <rPr>
            <b/>
            <sz val="9"/>
            <color indexed="81"/>
            <rFont val="Tahoma"/>
            <family val="2"/>
          </rPr>
          <t>Carlos Marío Trujillo Torres:</t>
        </r>
        <r>
          <rPr>
            <sz val="9"/>
            <color indexed="81"/>
            <rFont val="Tahoma"/>
            <family val="2"/>
          </rPr>
          <t xml:space="preserve">
Adicionar: asociado al comp'romiso de obligatorio cumplimiento.</t>
        </r>
      </text>
    </comment>
    <comment ref="P80" authorId="0" shapeId="0" xr:uid="{8D75E9C5-04DF-4AA6-A075-F72D395056B4}">
      <text>
        <r>
          <rPr>
            <b/>
            <sz val="9"/>
            <color indexed="81"/>
            <rFont val="Tahoma"/>
            <family val="2"/>
          </rPr>
          <t>Carlos Marío Trujillo Torres:</t>
        </r>
        <r>
          <rPr>
            <sz val="9"/>
            <color indexed="81"/>
            <rFont val="Tahoma"/>
            <family val="2"/>
          </rPr>
          <t xml:space="preserve">
Adicionar: asociado al comp'romiso de obligatorio cumplimiento.</t>
        </r>
      </text>
    </comment>
    <comment ref="P82" authorId="0" shapeId="0" xr:uid="{74271C41-395E-47B5-A512-5839271C418A}">
      <text>
        <r>
          <rPr>
            <b/>
            <sz val="9"/>
            <color indexed="81"/>
            <rFont val="Tahoma"/>
            <family val="2"/>
          </rPr>
          <t>Carlos Marío Trujillo Torres:</t>
        </r>
        <r>
          <rPr>
            <sz val="9"/>
            <color indexed="81"/>
            <rFont val="Tahoma"/>
            <family val="2"/>
          </rPr>
          <t xml:space="preserve">
Adicionar: asociado al comp'romiso de obligatorio cumplimiento.</t>
        </r>
      </text>
    </comment>
  </commentList>
</comments>
</file>

<file path=xl/sharedStrings.xml><?xml version="1.0" encoding="utf-8"?>
<sst xmlns="http://schemas.openxmlformats.org/spreadsheetml/2006/main" count="785" uniqueCount="129">
  <si>
    <t>IN-FR-01-2</t>
  </si>
  <si>
    <t>CRONOGRAMA E INFORME DE ACTIVIDADES DE PROYECTO DE INVESTIGACIÓN</t>
  </si>
  <si>
    <t>Versión. 01</t>
  </si>
  <si>
    <t>Fecha. 22-05-2019</t>
  </si>
  <si>
    <t>Empiece ingresando al botón "Ingresar Objetivos"</t>
  </si>
  <si>
    <t>Para inscripción y presentación de su proyecto sólo debe diligenciar los formularios: "Ingresar Objetivos", "Ingresar Actividades" y "Cronograma"</t>
  </si>
  <si>
    <t>Para informes de avance de su proyecto debe diligenciar el formato "Ingresar Avances del proyecto"</t>
  </si>
  <si>
    <t>Esta aplicación le permitirá la creación del cronograma de actividades de su proyecto y la realización de los informes de avance.</t>
  </si>
  <si>
    <t>En esta sección diligencia la infomación general de su proyecto</t>
  </si>
  <si>
    <t>En esta sección debe completar la información del cronograma de su proyecto.
Debe listar todos los objetivos con las respectivas actividades. 
El objetivo y la actividad se listarán en la casilla y deberá seleccionarla. 
Esta lista se activa, sólo si ya diligenció los formularios anteriores</t>
  </si>
  <si>
    <t>Información del proyecto</t>
  </si>
  <si>
    <t>PORCENTAJE DE AVANCE DEL PROYECTO</t>
  </si>
  <si>
    <t>Objetivo específio asociado a la actividad</t>
  </si>
  <si>
    <t>Actividad o estrategia metodológica empleada para el logro del objetivo específico</t>
  </si>
  <si>
    <t>FECHA DEL ÚLTIMA AVANCE</t>
  </si>
  <si>
    <t>Lugar de ejecución</t>
  </si>
  <si>
    <t>Fecha de inicio de la actividad</t>
  </si>
  <si>
    <t>Fecha finalización de la actividad</t>
  </si>
  <si>
    <r>
      <t>Responsable (</t>
    </r>
    <r>
      <rPr>
        <b/>
        <sz val="10"/>
        <color theme="0" tint="-0.249977111117893"/>
        <rFont val="Arial"/>
        <family val="2"/>
      </rPr>
      <t>Especificar: investigador principal, co-investigador, auxiliar de investigación)</t>
    </r>
  </si>
  <si>
    <r>
      <t xml:space="preserve">Indicador </t>
    </r>
    <r>
      <rPr>
        <b/>
        <sz val="10"/>
        <color theme="2" tint="-0.249977111117893"/>
        <rFont val="Arial"/>
        <family val="2"/>
      </rPr>
      <t>(indique con que ítem va a medir esta actividad, ejemplo: Encuestas, muestras, personas)</t>
    </r>
  </si>
  <si>
    <r>
      <t xml:space="preserve">Meta
</t>
    </r>
    <r>
      <rPr>
        <b/>
        <sz val="10"/>
        <color theme="2" tint="-0.249977111117893"/>
        <rFont val="Arial"/>
        <family val="2"/>
      </rPr>
      <t>(indique la medida cuantitativa con la que va a medir la actividad)</t>
    </r>
  </si>
  <si>
    <r>
      <t xml:space="preserve">Evidencia de la actividad
</t>
    </r>
    <r>
      <rPr>
        <b/>
        <sz val="10"/>
        <color theme="2" tint="-0.249977111117893"/>
        <rFont val="Arial"/>
        <family val="2"/>
      </rPr>
      <t>(Indique como presentará la evidencia)</t>
    </r>
  </si>
  <si>
    <t>Presupuesto asociado al cumplimiento de la actividad</t>
  </si>
  <si>
    <t>Rubro</t>
  </si>
  <si>
    <t xml:space="preserve">Entidad financiadora del rubro </t>
  </si>
  <si>
    <t>Productos de obligatorio cumplimiento generados (anexe el documento final, en construcción o evidencia)</t>
  </si>
  <si>
    <t>Otros productos (anexe la evidencia)</t>
  </si>
  <si>
    <t>% de avance de la actividad</t>
  </si>
  <si>
    <t>PONDERACIÓN</t>
  </si>
  <si>
    <t>Título del proyecto</t>
  </si>
  <si>
    <t>Responsable (nombre completo). Especificar: investigador principal, co-investigador, auxiliar de investigación, estudiante de posgrado, otro.</t>
  </si>
  <si>
    <t>Indicador</t>
  </si>
  <si>
    <t>Meta</t>
  </si>
  <si>
    <t>Evidencia de la actividad</t>
  </si>
  <si>
    <t>% de avance del objetivo alq ue se asocia la actividad</t>
  </si>
  <si>
    <t>Objetivo General</t>
  </si>
  <si>
    <t>% de avance del objetivo al que se asocia la actividad</t>
  </si>
  <si>
    <t>POND OBJETIVO</t>
  </si>
  <si>
    <t>Objetivo específico_1</t>
  </si>
  <si>
    <t>Objetivo específico_2</t>
  </si>
  <si>
    <t>Objetivo específico_3</t>
  </si>
  <si>
    <t>Objetivo específico_4</t>
  </si>
  <si>
    <t>Objetivo específico_5</t>
  </si>
  <si>
    <t>Fecha del acta de inicio</t>
  </si>
  <si>
    <r>
      <t xml:space="preserve">Fecha proyectada de finalización del proyecto
</t>
    </r>
    <r>
      <rPr>
        <b/>
        <i/>
        <sz val="11"/>
        <color theme="0" tint="-0.34998626667073579"/>
        <rFont val="Calibri"/>
        <family val="2"/>
        <scheme val="minor"/>
      </rPr>
      <t>(meses contados a partir de firma del acta de inicio)</t>
    </r>
  </si>
  <si>
    <r>
      <t xml:space="preserve">Fecha de inicio prórroga 1 </t>
    </r>
    <r>
      <rPr>
        <b/>
        <i/>
        <sz val="11"/>
        <color theme="0" tint="-0.34998626667073579"/>
        <rFont val="Calibri"/>
        <family val="2"/>
        <scheme val="minor"/>
      </rPr>
      <t>(Sólo si aplica)</t>
    </r>
  </si>
  <si>
    <r>
      <t xml:space="preserve">Fecha de finalización prórroga 1 </t>
    </r>
    <r>
      <rPr>
        <b/>
        <i/>
        <sz val="11"/>
        <color theme="0" tint="-0.34998626667073579"/>
        <rFont val="Calibri"/>
        <family val="2"/>
        <scheme val="minor"/>
      </rPr>
      <t>(Sólo si aplica)</t>
    </r>
  </si>
  <si>
    <r>
      <t xml:space="preserve">Fecha de inicio prórroga 2 </t>
    </r>
    <r>
      <rPr>
        <b/>
        <i/>
        <sz val="11"/>
        <color theme="0" tint="-0.34998626667073579"/>
        <rFont val="Calibri"/>
        <family val="2"/>
        <scheme val="minor"/>
      </rPr>
      <t>(Sólo si aplica)</t>
    </r>
  </si>
  <si>
    <r>
      <t xml:space="preserve">Fecha de finalización prórroga 2 </t>
    </r>
    <r>
      <rPr>
        <b/>
        <i/>
        <sz val="11"/>
        <color theme="0" tint="-0.34998626667073579"/>
        <rFont val="Calibri"/>
        <family val="2"/>
        <scheme val="minor"/>
      </rPr>
      <t>(Sólo si aplica)</t>
    </r>
  </si>
  <si>
    <t>Entidad financiadora</t>
  </si>
  <si>
    <r>
      <t xml:space="preserve">Entidad co-financiadora </t>
    </r>
    <r>
      <rPr>
        <b/>
        <i/>
        <sz val="11"/>
        <color theme="0" tint="-0.34998626667073579"/>
        <rFont val="Calibri"/>
        <family val="2"/>
        <scheme val="minor"/>
      </rPr>
      <t>(Sólo si aplica)</t>
    </r>
  </si>
  <si>
    <t>Tipo de convocatoria</t>
  </si>
  <si>
    <t>Información de los investigadores</t>
  </si>
  <si>
    <t>Nombre de investigador principal</t>
  </si>
  <si>
    <t>Cédula del Investigador principal</t>
  </si>
  <si>
    <t>Facultad a la qu pertenece el Investigador principal_1</t>
  </si>
  <si>
    <t>Horas de dedicación/semana para el proyecto</t>
  </si>
  <si>
    <t>Nombre de co-investigador_1</t>
  </si>
  <si>
    <t>Horas de dedicación/semana para el proyecto_co-investigador_1</t>
  </si>
  <si>
    <t>Nombre de co-investigador_2</t>
  </si>
  <si>
    <t>Horas de dedicación/semana para el proyecto_co-investigador_2</t>
  </si>
  <si>
    <t>Nombre de co-investigador_3</t>
  </si>
  <si>
    <t>Horas de dedicación/semana para el proyecto_co-investigador_3</t>
  </si>
  <si>
    <t>Nombre de co-investigador_4</t>
  </si>
  <si>
    <r>
      <t>Nombre de auxiliar de investigación_1 (</t>
    </r>
    <r>
      <rPr>
        <b/>
        <sz val="11"/>
        <color theme="0" tint="-0.499984740745262"/>
        <rFont val="Calibri"/>
        <family val="2"/>
        <scheme val="minor"/>
      </rPr>
      <t>estudiantes que participan en el proyecto)</t>
    </r>
  </si>
  <si>
    <t>Nivel académico auxiliar_1</t>
  </si>
  <si>
    <t>Facultad a la qu pertenece el auxiliar_1</t>
  </si>
  <si>
    <t>Programa académico auxiliar_1</t>
  </si>
  <si>
    <r>
      <t>Nombre de auxiliar de investigación_2 (</t>
    </r>
    <r>
      <rPr>
        <b/>
        <sz val="11"/>
        <color theme="0" tint="-0.499984740745262"/>
        <rFont val="Calibri"/>
        <family val="2"/>
        <scheme val="minor"/>
      </rPr>
      <t>estudiantes que participan en el proyecto)</t>
    </r>
  </si>
  <si>
    <t>Nivel académico auxiliar_2</t>
  </si>
  <si>
    <t>Facultad a la qu pertenece el auxiliar_2</t>
  </si>
  <si>
    <t>Programa académico auxiliar_2</t>
  </si>
  <si>
    <r>
      <t>Nombre de auxiliar de investigación_3 (</t>
    </r>
    <r>
      <rPr>
        <b/>
        <sz val="11"/>
        <color theme="0" tint="-0.499984740745262"/>
        <rFont val="Calibri"/>
        <family val="2"/>
        <scheme val="minor"/>
      </rPr>
      <t>estudiantes que participan en el proyecto)</t>
    </r>
  </si>
  <si>
    <t>Nivel académico auxiliar_3</t>
  </si>
  <si>
    <t>Facultad a la qu pertenece el auxiliar_3</t>
  </si>
  <si>
    <t>Programa académico auxiliar_3</t>
  </si>
  <si>
    <r>
      <t>Nombre de auxiliar de investigación_4 (</t>
    </r>
    <r>
      <rPr>
        <b/>
        <sz val="11"/>
        <color theme="0" tint="-0.499984740745262"/>
        <rFont val="Calibri"/>
        <family val="2"/>
        <scheme val="minor"/>
      </rPr>
      <t>estudiantes que participan en el proyecto)</t>
    </r>
  </si>
  <si>
    <t>E</t>
  </si>
  <si>
    <t>Nivel académico auxiliar_4</t>
  </si>
  <si>
    <t>Facultad a la qu pertenece el auxiliar_4</t>
  </si>
  <si>
    <t>Programa académico auxiliar_4</t>
  </si>
  <si>
    <t>OBJETIVO 1</t>
  </si>
  <si>
    <t>OBJETIVO 2</t>
  </si>
  <si>
    <t>OBJETIVO 3</t>
  </si>
  <si>
    <t>OBJETIVO 4</t>
  </si>
  <si>
    <t>OBJETIVO 5</t>
  </si>
  <si>
    <t>PONDERACIÓN DE ACTIVIDADES</t>
  </si>
  <si>
    <t>ACT 1</t>
  </si>
  <si>
    <t>ACT 2</t>
  </si>
  <si>
    <t>Ahora continúe diligenciando el cronograma. 
Dar clic en el botón "Cronograma"</t>
  </si>
  <si>
    <t>ACT 3</t>
  </si>
  <si>
    <t>ACT 4</t>
  </si>
  <si>
    <t>ACT 5</t>
  </si>
  <si>
    <t>ACT 6</t>
  </si>
  <si>
    <t>ACT 7</t>
  </si>
  <si>
    <t>ACT 8</t>
  </si>
  <si>
    <t>ACT 9</t>
  </si>
  <si>
    <t>ACT 10</t>
  </si>
  <si>
    <t>ACT 11</t>
  </si>
  <si>
    <t>ACT 12</t>
  </si>
  <si>
    <t>ACT 13</t>
  </si>
  <si>
    <t>ACT 14</t>
  </si>
  <si>
    <t>ACT 15</t>
  </si>
  <si>
    <t>ACT 16</t>
  </si>
  <si>
    <t>ACT 17</t>
  </si>
  <si>
    <t>En este formulario debe ingresar cada una de las actividades de su proyecto que le permitirán el cumplimiento de los objetivos.
Escriba debajo de cada objetivo las actividades correspondientes</t>
  </si>
  <si>
    <t>En este espacio debe ingresar el porcentaje que usted considera que pesa su actividad dentro de cada objetivo.
Recuerde que la suma de la ponderación de las actividades por cada objetivo no debe sumar mas de 100%</t>
  </si>
  <si>
    <t>Objetivos Específicos del Proyecto</t>
  </si>
  <si>
    <t>OBJ</t>
  </si>
  <si>
    <t>DESCRIPCIÓN</t>
  </si>
  <si>
    <t>VALOR PONDERADO</t>
  </si>
  <si>
    <t>OBJ 1</t>
  </si>
  <si>
    <t>En este espacio debe asignar el peso del objetivo específico dentro de su proyecto.
Recuerde que la suma no debe ser superior a 100%</t>
  </si>
  <si>
    <t>OBJ 2</t>
  </si>
  <si>
    <t>Nombre del proyecto</t>
  </si>
  <si>
    <t>OBJ 3</t>
  </si>
  <si>
    <t>OBJ 4</t>
  </si>
  <si>
    <t>OBJ 5</t>
  </si>
  <si>
    <t>Por favor continúe Ingrensado las actividades.
Dar Clic en el botón "Ingresar Actividades"</t>
  </si>
  <si>
    <t>REGISTRO DE AVANCES</t>
  </si>
  <si>
    <t>FECHA</t>
  </si>
  <si>
    <t>PROYECTO</t>
  </si>
  <si>
    <t>OBJETIVO</t>
  </si>
  <si>
    <t>ACTIVIDAD</t>
  </si>
  <si>
    <t>INDICADOR</t>
  </si>
  <si>
    <t>En este formulario debe describir por cada actividad los avances generados en el desarrollo del proyecto.
Una vez diligenciada toda la información debe guardar, enviarla a la Vicerrectoría de Investigación con los respectivos anexos de evidencias</t>
  </si>
  <si>
    <t>EVIDENCIA</t>
  </si>
  <si>
    <t>AVANCE (escriba el porcentaje de avance de la actividad)</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</si>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</sst>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 \ \ &quot;Objetivo 1&quot;"/>
    <numFmt numFmtId="166" formatCode="0.0%\ \ \ &quot;Objetivo 2&quot;"/>
    <numFmt numFmtId="167" formatCode="0.0%\ \ \ \ &quot;Objetivo 3&quot;"/>
    <numFmt numFmtId="168" formatCode="0.0%\ \ \ \ &quot;Objetivo 4&quot;"/>
    <numFmt numFmtId="169" formatCode="0.0%\ \ \ \ &quot;Objetivo 5&quot;"/>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4"/>
      <color rgb="FF000000"/>
      <name val="Calibri"/>
      <family val="2"/>
    </font>
    <font>
      <b/>
      <sz val="22"/>
      <color rgb="FF000000"/>
      <name val="Calibri"/>
      <family val="2"/>
    </font>
    <font>
      <b/>
      <sz val="14"/>
      <color theme="1"/>
      <name val="Arial"/>
      <family val="2"/>
    </font>
    <font>
      <b/>
      <sz val="16"/>
      <color theme="1"/>
      <name val="Calibri"/>
      <family val="2"/>
      <scheme val="minor"/>
    </font>
    <font>
      <b/>
      <sz val="22"/>
      <color theme="1"/>
      <name val="Calibri"/>
      <family val="2"/>
      <scheme val="minor"/>
    </font>
    <font>
      <b/>
      <sz val="20"/>
      <color theme="1"/>
      <name val="Calibri"/>
      <family val="2"/>
      <scheme val="minor"/>
    </font>
    <font>
      <b/>
      <sz val="28"/>
      <name val="Calibri"/>
      <family val="2"/>
      <scheme val="minor"/>
    </font>
    <font>
      <b/>
      <sz val="14"/>
      <color rgb="FF000000"/>
      <name val="Calibri"/>
      <family val="2"/>
    </font>
    <font>
      <b/>
      <sz val="16"/>
      <color rgb="FF000000"/>
      <name val="Calibri"/>
      <family val="2"/>
    </font>
    <font>
      <b/>
      <sz val="13"/>
      <color theme="1"/>
      <name val="Calibri"/>
      <family val="2"/>
      <scheme val="minor"/>
    </font>
    <font>
      <b/>
      <sz val="14"/>
      <name val="Calibri"/>
      <family val="2"/>
      <scheme val="minor"/>
    </font>
    <font>
      <b/>
      <sz val="14"/>
      <color theme="1"/>
      <name val="Calibri"/>
      <family val="2"/>
      <scheme val="minor"/>
    </font>
    <font>
      <b/>
      <sz val="12"/>
      <color theme="1"/>
      <name val="Calibri"/>
      <family val="2"/>
      <scheme val="minor"/>
    </font>
    <font>
      <b/>
      <sz val="11"/>
      <name val="Calibri"/>
      <family val="2"/>
      <scheme val="minor"/>
    </font>
    <font>
      <b/>
      <sz val="10"/>
      <name val="Arial"/>
      <family val="2"/>
    </font>
    <font>
      <b/>
      <sz val="10"/>
      <color theme="0" tint="-0.249977111117893"/>
      <name val="Arial"/>
      <family val="2"/>
    </font>
    <font>
      <b/>
      <sz val="10"/>
      <color theme="2" tint="-0.249977111117893"/>
      <name val="Arial"/>
      <family val="2"/>
    </font>
    <font>
      <sz val="10"/>
      <color theme="1"/>
      <name val="Arial"/>
      <family val="2"/>
    </font>
    <font>
      <b/>
      <sz val="10"/>
      <color theme="1"/>
      <name val="Arial"/>
      <family val="2"/>
    </font>
    <font>
      <b/>
      <i/>
      <sz val="11"/>
      <color theme="0" tint="-0.34998626667073579"/>
      <name val="Calibri"/>
      <family val="2"/>
      <scheme val="minor"/>
    </font>
    <font>
      <b/>
      <sz val="11"/>
      <color theme="0" tint="-0.499984740745262"/>
      <name val="Calibri"/>
      <family val="2"/>
      <scheme val="minor"/>
    </font>
    <font>
      <b/>
      <sz val="9"/>
      <color indexed="81"/>
      <name val="Tahoma"/>
      <family val="2"/>
    </font>
    <font>
      <sz val="9"/>
      <color indexed="81"/>
      <name val="Tahoma"/>
      <family val="2"/>
    </font>
    <font>
      <b/>
      <sz val="20"/>
      <color rgb="FF000000"/>
      <name val="Calibri"/>
      <family val="2"/>
    </font>
    <font>
      <b/>
      <sz val="18"/>
      <color rgb="FF000000"/>
      <name val="Calibri"/>
      <family val="2"/>
    </font>
    <font>
      <sz val="18"/>
      <color theme="1"/>
      <name val="Calibri"/>
      <family val="2"/>
      <scheme val="minor"/>
    </font>
    <font>
      <b/>
      <sz val="18"/>
      <color theme="1"/>
      <name val="Calibri"/>
      <family val="2"/>
      <scheme val="minor"/>
    </font>
    <font>
      <sz val="14"/>
      <color theme="1"/>
      <name val="Calibri"/>
      <family val="2"/>
      <scheme val="minor"/>
    </font>
    <font>
      <b/>
      <sz val="11"/>
      <color rgb="FF000000"/>
      <name val="Calibri"/>
      <family val="2"/>
    </font>
    <font>
      <b/>
      <sz val="12"/>
      <color rgb="FF000000"/>
      <name val="Calibri"/>
      <family val="2"/>
    </font>
    <font>
      <sz val="10"/>
      <color theme="1"/>
      <name val="Calibri"/>
      <family val="2"/>
      <scheme val="minor"/>
    </font>
    <font>
      <b/>
      <sz val="10"/>
      <color theme="1"/>
      <name val="Calibri"/>
      <family val="2"/>
      <scheme val="minor"/>
    </font>
    <font>
      <b/>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rgb="FFD9D9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89">
    <xf numFmtId="0" fontId="0" fillId="0" borderId="0" xfId="0"/>
    <xf numFmtId="0" fontId="0" fillId="2" borderId="0" xfId="0" applyFill="1"/>
    <xf numFmtId="0" fontId="6" fillId="2" borderId="0" xfId="0" applyFont="1" applyFill="1"/>
    <xf numFmtId="0" fontId="0" fillId="2" borderId="0" xfId="0" applyFill="1" applyAlignment="1">
      <alignment vertical="center" wrapText="1"/>
    </xf>
    <xf numFmtId="0" fontId="0" fillId="2" borderId="0" xfId="0" applyFont="1" applyFill="1"/>
    <xf numFmtId="0" fontId="0" fillId="2" borderId="0" xfId="0" applyFont="1" applyFill="1" applyAlignment="1">
      <alignment vertical="center" wrapText="1"/>
    </xf>
    <xf numFmtId="0" fontId="0" fillId="2" borderId="0" xfId="0" applyFill="1" applyAlignment="1">
      <alignment vertical="center"/>
    </xf>
    <xf numFmtId="0" fontId="0" fillId="2" borderId="1" xfId="0" applyFont="1" applyFill="1" applyBorder="1" applyAlignment="1">
      <alignment horizontal="left" vertical="center" wrapText="1"/>
    </xf>
    <xf numFmtId="0" fontId="0" fillId="2" borderId="1" xfId="0" applyFill="1" applyBorder="1" applyAlignment="1">
      <alignment vertical="center" wrapText="1"/>
    </xf>
    <xf numFmtId="0" fontId="6" fillId="2" borderId="0" xfId="0" applyFont="1" applyFill="1" applyAlignment="1">
      <alignment horizontal="center" vertical="center"/>
    </xf>
    <xf numFmtId="0" fontId="7" fillId="2" borderId="0" xfId="0" applyFont="1" applyFill="1" applyAlignment="1">
      <alignment wrapText="1"/>
    </xf>
    <xf numFmtId="0" fontId="8" fillId="2" borderId="0" xfId="0" applyFont="1" applyFill="1" applyAlignment="1">
      <alignment horizontal="center" vertical="center"/>
    </xf>
    <xf numFmtId="0" fontId="0" fillId="2" borderId="2" xfId="0" applyFont="1" applyFill="1" applyBorder="1" applyAlignment="1">
      <alignment horizontal="left" vertical="center" wrapText="1"/>
    </xf>
    <xf numFmtId="0" fontId="0" fillId="2" borderId="2" xfId="0" applyFill="1" applyBorder="1" applyAlignment="1">
      <alignment vertical="center" wrapText="1"/>
    </xf>
    <xf numFmtId="0" fontId="0" fillId="2" borderId="0" xfId="0" applyFont="1" applyFill="1" applyBorder="1" applyAlignment="1">
      <alignment horizontal="left" vertical="center" wrapText="1"/>
    </xf>
    <xf numFmtId="0" fontId="0" fillId="2" borderId="0" xfId="0" applyFill="1" applyBorder="1" applyAlignment="1">
      <alignmen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3" borderId="3" xfId="0" applyFont="1" applyFill="1" applyBorder="1" applyAlignment="1">
      <alignment horizontal="center" wrapText="1"/>
    </xf>
    <xf numFmtId="0" fontId="9" fillId="3" borderId="7" xfId="0" applyFont="1" applyFill="1" applyBorder="1" applyAlignment="1">
      <alignment horizontal="center" wrapText="1"/>
    </xf>
    <xf numFmtId="0" fontId="9" fillId="3" borderId="5" xfId="0" applyFont="1" applyFill="1" applyBorder="1" applyAlignment="1">
      <alignment horizontal="center" wrapText="1"/>
    </xf>
    <xf numFmtId="0" fontId="9" fillId="3" borderId="0" xfId="0" applyFont="1" applyFill="1" applyBorder="1" applyAlignment="1">
      <alignment horizontal="center" wrapText="1"/>
    </xf>
    <xf numFmtId="0" fontId="9" fillId="3" borderId="8" xfId="0" applyFont="1" applyFill="1" applyBorder="1" applyAlignment="1">
      <alignment horizontal="center" wrapText="1"/>
    </xf>
    <xf numFmtId="0" fontId="9" fillId="3" borderId="9" xfId="0" applyFont="1" applyFill="1" applyBorder="1" applyAlignment="1">
      <alignment horizont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2" borderId="0" xfId="0" applyFill="1" applyAlignment="1">
      <alignment horizontal="center"/>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0" fillId="2" borderId="0" xfId="0" applyFill="1" applyAlignment="1" applyProtection="1">
      <alignment vertical="center"/>
    </xf>
    <xf numFmtId="0" fontId="13" fillId="3" borderId="3"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164" fontId="0" fillId="2" borderId="0" xfId="1" applyNumberFormat="1" applyFont="1" applyFill="1" applyAlignment="1" applyProtection="1">
      <alignment vertical="center"/>
    </xf>
    <xf numFmtId="0" fontId="3" fillId="2" borderId="0" xfId="0" applyFont="1" applyFill="1" applyProtection="1"/>
    <xf numFmtId="0" fontId="0" fillId="2" borderId="0" xfId="0" applyFill="1" applyProtection="1"/>
    <xf numFmtId="0" fontId="14" fillId="4" borderId="14"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9" fontId="16" fillId="5" borderId="18" xfId="1" applyFont="1" applyFill="1" applyBorder="1" applyAlignment="1" applyProtection="1">
      <alignment horizontal="center" vertical="center" wrapText="1"/>
    </xf>
    <xf numFmtId="9" fontId="16" fillId="5" borderId="17" xfId="1"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17" fillId="4" borderId="19" xfId="0" applyFont="1" applyFill="1" applyBorder="1" applyAlignment="1" applyProtection="1">
      <alignment horizontal="left" vertical="center" wrapText="1"/>
    </xf>
    <xf numFmtId="0" fontId="17" fillId="4" borderId="19" xfId="0" applyFont="1" applyFill="1" applyBorder="1" applyAlignment="1" applyProtection="1">
      <alignment wrapText="1"/>
    </xf>
    <xf numFmtId="0" fontId="18" fillId="4" borderId="19"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xf>
    <xf numFmtId="164" fontId="18" fillId="4" borderId="1" xfId="1" applyNumberFormat="1" applyFont="1" applyFill="1" applyBorder="1" applyAlignment="1" applyProtection="1">
      <alignment horizontal="left" vertical="center" wrapText="1"/>
    </xf>
    <xf numFmtId="0" fontId="2" fillId="2" borderId="20" xfId="0" applyFont="1" applyFill="1" applyBorder="1" applyAlignment="1" applyProtection="1">
      <alignment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1" xfId="0" applyFont="1" applyFill="1" applyBorder="1" applyAlignment="1" applyProtection="1">
      <alignment horizontal="left" vertical="center" wrapText="1"/>
      <protection locked="0"/>
    </xf>
    <xf numFmtId="0" fontId="0" fillId="2" borderId="1" xfId="0" applyFill="1" applyBorder="1" applyAlignment="1" applyProtection="1">
      <alignment vertical="center" wrapText="1"/>
      <protection locked="0"/>
    </xf>
    <xf numFmtId="14" fontId="0" fillId="2" borderId="1" xfId="0" applyNumberFormat="1" applyFill="1" applyBorder="1" applyAlignment="1" applyProtection="1">
      <alignment wrapText="1"/>
    </xf>
    <xf numFmtId="14" fontId="0" fillId="2" borderId="1" xfId="0" applyNumberFormat="1" applyFill="1" applyBorder="1" applyAlignment="1" applyProtection="1">
      <alignment vertical="center" wrapText="1"/>
      <protection locked="0"/>
    </xf>
    <xf numFmtId="2" fontId="0" fillId="2" borderId="1" xfId="0" applyNumberFormat="1" applyFill="1" applyBorder="1" applyAlignment="1" applyProtection="1">
      <alignment vertical="center" wrapText="1"/>
      <protection locked="0"/>
    </xf>
    <xf numFmtId="164" fontId="0" fillId="2" borderId="1" xfId="1" applyNumberFormat="1" applyFont="1" applyFill="1" applyBorder="1" applyAlignment="1" applyProtection="1">
      <alignment vertical="center" wrapText="1"/>
    </xf>
    <xf numFmtId="0" fontId="0" fillId="2" borderId="0" xfId="0" applyFill="1" applyAlignment="1" applyProtection="1">
      <alignment vertical="center" wrapText="1"/>
    </xf>
    <xf numFmtId="0" fontId="0" fillId="2" borderId="0" xfId="0" applyFill="1" applyAlignment="1" applyProtection="1">
      <alignment vertical="center" wrapText="1"/>
      <protection locked="0"/>
    </xf>
    <xf numFmtId="0" fontId="0" fillId="2" borderId="1" xfId="0" applyFont="1" applyFill="1" applyBorder="1" applyAlignment="1" applyProtection="1">
      <alignment horizontal="left" vertical="center" wrapText="1"/>
    </xf>
    <xf numFmtId="0" fontId="0" fillId="2" borderId="1" xfId="0" applyFill="1" applyBorder="1" applyAlignment="1" applyProtection="1">
      <alignment wrapText="1"/>
    </xf>
    <xf numFmtId="0" fontId="21" fillId="2" borderId="1" xfId="0" applyFont="1" applyFill="1" applyBorder="1" applyAlignment="1" applyProtection="1">
      <alignment horizontal="left" vertical="center" wrapText="1"/>
    </xf>
    <xf numFmtId="164" fontId="21" fillId="2" borderId="1" xfId="1" applyNumberFormat="1" applyFont="1" applyFill="1" applyBorder="1" applyAlignment="1" applyProtection="1">
      <alignment horizontal="left" vertical="center" wrapText="1"/>
    </xf>
    <xf numFmtId="164" fontId="21" fillId="6" borderId="1" xfId="1" applyNumberFormat="1" applyFont="1" applyFill="1" applyBorder="1" applyAlignment="1" applyProtection="1">
      <alignment horizontal="left" vertical="center" wrapText="1"/>
    </xf>
    <xf numFmtId="0" fontId="2" fillId="2" borderId="1" xfId="0" applyFont="1" applyFill="1" applyBorder="1" applyAlignment="1" applyProtection="1">
      <alignment vertical="center" wrapText="1"/>
    </xf>
    <xf numFmtId="0" fontId="0" fillId="2" borderId="21" xfId="0" applyFill="1" applyBorder="1" applyAlignment="1" applyProtection="1">
      <alignment vertical="center" wrapText="1"/>
    </xf>
    <xf numFmtId="0" fontId="22" fillId="3" borderId="2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xf>
    <xf numFmtId="0" fontId="0" fillId="2" borderId="1" xfId="0" applyFill="1" applyBorder="1" applyAlignment="1" applyProtection="1">
      <alignment vertical="center" wrapText="1"/>
    </xf>
    <xf numFmtId="0" fontId="0" fillId="2" borderId="21" xfId="0" applyFill="1" applyBorder="1" applyAlignment="1" applyProtection="1">
      <alignment vertical="center" wrapText="1"/>
      <protection locked="0"/>
    </xf>
    <xf numFmtId="0" fontId="0" fillId="3" borderId="24" xfId="0" applyFill="1" applyBorder="1" applyAlignment="1" applyProtection="1">
      <alignment vertical="center" wrapText="1"/>
    </xf>
    <xf numFmtId="0" fontId="0" fillId="3" borderId="25" xfId="0" applyFill="1" applyBorder="1" applyAlignment="1" applyProtection="1">
      <alignment vertical="center"/>
    </xf>
    <xf numFmtId="0" fontId="0" fillId="3" borderId="21" xfId="0" applyFill="1" applyBorder="1" applyAlignment="1" applyProtection="1">
      <alignment horizontal="right" vertical="center" wrapText="1"/>
    </xf>
    <xf numFmtId="164" fontId="0" fillId="3" borderId="24" xfId="1" applyNumberFormat="1" applyFont="1" applyFill="1" applyBorder="1" applyAlignment="1" applyProtection="1">
      <alignment horizontal="center" vertical="center" wrapText="1"/>
    </xf>
    <xf numFmtId="164" fontId="0" fillId="3" borderId="25" xfId="1" applyNumberFormat="1" applyFont="1" applyFill="1" applyBorder="1" applyAlignment="1" applyProtection="1">
      <alignment horizontal="center" vertical="center"/>
    </xf>
    <xf numFmtId="0" fontId="0" fillId="3" borderId="24" xfId="0" applyFill="1" applyBorder="1" applyAlignment="1" applyProtection="1">
      <alignment horizontal="center" vertical="center" wrapText="1"/>
    </xf>
    <xf numFmtId="164" fontId="0" fillId="3" borderId="26" xfId="1" applyNumberFormat="1" applyFont="1" applyFill="1" applyBorder="1" applyAlignment="1" applyProtection="1">
      <alignment horizontal="center" vertical="center" wrapText="1"/>
    </xf>
    <xf numFmtId="164" fontId="0" fillId="3" borderId="27" xfId="1" applyNumberFormat="1" applyFont="1" applyFill="1" applyBorder="1" applyAlignment="1" applyProtection="1">
      <alignment horizontal="center" vertical="center"/>
    </xf>
    <xf numFmtId="0" fontId="2" fillId="2" borderId="24" xfId="0" applyFont="1" applyFill="1" applyBorder="1" applyAlignment="1" applyProtection="1">
      <alignment vertical="center" wrapText="1"/>
    </xf>
    <xf numFmtId="14" fontId="0" fillId="2" borderId="25" xfId="0" applyNumberFormat="1" applyFill="1" applyBorder="1" applyAlignment="1" applyProtection="1">
      <alignment vertical="center" wrapText="1"/>
      <protection locked="0"/>
    </xf>
    <xf numFmtId="0" fontId="0" fillId="2" borderId="0" xfId="0" applyFill="1" applyBorder="1" applyAlignment="1" applyProtection="1">
      <alignment vertical="center" wrapText="1"/>
    </xf>
    <xf numFmtId="14" fontId="0" fillId="2" borderId="0" xfId="0" applyNumberFormat="1" applyFill="1" applyAlignment="1" applyProtection="1">
      <alignment vertical="center" wrapText="1"/>
      <protection locked="0"/>
    </xf>
    <xf numFmtId="0" fontId="0" fillId="2" borderId="25" xfId="0"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xf>
    <xf numFmtId="0" fontId="15" fillId="3" borderId="21" xfId="0" applyFont="1" applyFill="1" applyBorder="1" applyAlignment="1" applyProtection="1">
      <alignment horizontal="center" vertical="center" wrapText="1"/>
    </xf>
    <xf numFmtId="0" fontId="15" fillId="3" borderId="28" xfId="0" applyFont="1" applyFill="1" applyBorder="1" applyAlignment="1" applyProtection="1">
      <alignment horizontal="center" vertical="center" wrapText="1"/>
    </xf>
    <xf numFmtId="0" fontId="0" fillId="2" borderId="25" xfId="0" applyFill="1" applyBorder="1" applyAlignment="1" applyProtection="1">
      <alignment horizontal="right" vertical="center" wrapText="1"/>
      <protection locked="0"/>
    </xf>
    <xf numFmtId="0" fontId="0" fillId="2" borderId="0" xfId="0" applyFill="1" applyAlignment="1" applyProtection="1">
      <alignment horizontal="right" vertical="center" wrapText="1"/>
      <protection locked="0"/>
    </xf>
    <xf numFmtId="0" fontId="0" fillId="2" borderId="0" xfId="0" applyFill="1" applyAlignment="1" applyProtection="1">
      <alignment horizontal="right"/>
    </xf>
    <xf numFmtId="0" fontId="0" fillId="2" borderId="1" xfId="0" applyFill="1" applyBorder="1" applyAlignment="1" applyProtection="1">
      <alignment horizontal="right" vertical="center" wrapText="1"/>
      <protection locked="0"/>
    </xf>
    <xf numFmtId="0" fontId="29" fillId="0" borderId="0" xfId="0" applyFont="1" applyAlignment="1">
      <alignment vertical="center"/>
    </xf>
    <xf numFmtId="0" fontId="30" fillId="4" borderId="1" xfId="0" applyFont="1" applyFill="1" applyBorder="1" applyAlignment="1">
      <alignment horizontal="center" vertical="center" wrapText="1"/>
    </xf>
    <xf numFmtId="0" fontId="29" fillId="0" borderId="0" xfId="0" applyFont="1"/>
    <xf numFmtId="0" fontId="30" fillId="4" borderId="1" xfId="0" applyFont="1" applyFill="1" applyBorder="1" applyAlignment="1">
      <alignment horizontal="center" vertical="center"/>
    </xf>
    <xf numFmtId="0" fontId="30" fillId="4" borderId="0" xfId="0" applyFont="1" applyFill="1" applyBorder="1" applyAlignment="1">
      <alignment horizontal="center" vertical="center"/>
    </xf>
    <xf numFmtId="0" fontId="0" fillId="0" borderId="0" xfId="0" applyAlignment="1">
      <alignment vertical="center"/>
    </xf>
    <xf numFmtId="0" fontId="0" fillId="3" borderId="1" xfId="0" applyFill="1" applyBorder="1" applyAlignment="1" applyProtection="1">
      <alignment horizontal="left" vertical="center" wrapText="1"/>
    </xf>
    <xf numFmtId="165" fontId="0" fillId="3" borderId="1" xfId="1" applyNumberFormat="1" applyFont="1" applyFill="1" applyBorder="1" applyAlignment="1">
      <alignment horizontal="center" vertical="center" wrapText="1"/>
    </xf>
    <xf numFmtId="166" fontId="0" fillId="3" borderId="1" xfId="1" applyNumberFormat="1" applyFont="1" applyFill="1" applyBorder="1" applyAlignment="1">
      <alignment horizontal="center" vertical="center"/>
    </xf>
    <xf numFmtId="167" fontId="0" fillId="3" borderId="1" xfId="1" applyNumberFormat="1" applyFont="1" applyFill="1" applyBorder="1" applyAlignment="1">
      <alignment horizontal="center" vertical="center"/>
    </xf>
    <xf numFmtId="168" fontId="0" fillId="3" borderId="1" xfId="1" applyNumberFormat="1" applyFont="1" applyFill="1" applyBorder="1" applyAlignment="1">
      <alignment horizontal="center" vertical="center"/>
    </xf>
    <xf numFmtId="169" fontId="0" fillId="3" borderId="1" xfId="1" applyNumberFormat="1" applyFon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wrapText="1"/>
    </xf>
    <xf numFmtId="0" fontId="0" fillId="0" borderId="0" xfId="0" applyBorder="1" applyAlignment="1">
      <alignment wrapText="1"/>
    </xf>
    <xf numFmtId="0" fontId="31" fillId="4" borderId="1" xfId="0" applyFont="1" applyFill="1" applyBorder="1" applyAlignment="1">
      <alignment vertical="center"/>
    </xf>
    <xf numFmtId="0" fontId="0" fillId="0" borderId="1" xfId="0" applyBorder="1" applyAlignment="1" applyProtection="1">
      <alignment wrapText="1"/>
      <protection locked="0"/>
    </xf>
    <xf numFmtId="9" fontId="0" fillId="0" borderId="1" xfId="1" applyFont="1" applyBorder="1" applyAlignment="1" applyProtection="1">
      <alignment horizontal="center" vertical="center"/>
      <protection locked="0"/>
    </xf>
    <xf numFmtId="9" fontId="0" fillId="0" borderId="0" xfId="0" applyNumberFormat="1"/>
    <xf numFmtId="0" fontId="30" fillId="3" borderId="3"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0" xfId="0" applyFont="1" applyFill="1" applyBorder="1" applyAlignment="1">
      <alignment horizontal="center" vertical="center"/>
    </xf>
    <xf numFmtId="0" fontId="15" fillId="0" borderId="0" xfId="0" applyFont="1" applyBorder="1" applyAlignment="1">
      <alignment horizontal="center"/>
    </xf>
    <xf numFmtId="0" fontId="2" fillId="4" borderId="1" xfId="0" applyFont="1" applyFill="1" applyBorder="1" applyAlignment="1">
      <alignment horizontal="center" vertical="center"/>
    </xf>
    <xf numFmtId="0" fontId="0" fillId="0" borderId="0" xfId="0" applyAlignment="1">
      <alignment horizontal="center" vertical="center"/>
    </xf>
    <xf numFmtId="0" fontId="0" fillId="5" borderId="1" xfId="0" applyFill="1" applyBorder="1" applyAlignment="1">
      <alignment vertical="center"/>
    </xf>
    <xf numFmtId="0" fontId="34" fillId="0" borderId="1" xfId="0" applyFont="1" applyBorder="1" applyAlignment="1" applyProtection="1">
      <alignment horizontal="right" vertical="center" wrapText="1"/>
      <protection locked="0"/>
    </xf>
    <xf numFmtId="9" fontId="0" fillId="0" borderId="1" xfId="1" applyFont="1" applyBorder="1" applyAlignment="1" applyProtection="1">
      <alignment horizontal="center" vertical="center" wrapText="1"/>
      <protection locked="0"/>
    </xf>
    <xf numFmtId="0" fontId="35" fillId="3" borderId="7"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2" fillId="4" borderId="22" xfId="0" applyFont="1" applyFill="1" applyBorder="1" applyAlignment="1">
      <alignment horizontal="left" vertical="center"/>
    </xf>
    <xf numFmtId="0" fontId="34" fillId="0" borderId="23" xfId="0" applyFont="1" applyBorder="1" applyProtection="1">
      <protection locked="0"/>
    </xf>
    <xf numFmtId="0" fontId="2" fillId="4" borderId="26" xfId="0" applyFont="1" applyFill="1" applyBorder="1" applyAlignment="1">
      <alignment horizontal="left" vertical="center"/>
    </xf>
    <xf numFmtId="0" fontId="34" fillId="0" borderId="27" xfId="0" applyFont="1" applyBorder="1" applyProtection="1">
      <protection locked="0"/>
    </xf>
    <xf numFmtId="0" fontId="35" fillId="3" borderId="0" xfId="0" applyFont="1" applyFill="1" applyBorder="1" applyAlignment="1">
      <alignment horizontal="center" vertical="center" wrapText="1"/>
    </xf>
    <xf numFmtId="0" fontId="0" fillId="0" borderId="1" xfId="0" applyBorder="1"/>
    <xf numFmtId="0" fontId="34" fillId="0" borderId="1" xfId="0" applyFont="1" applyBorder="1" applyAlignment="1">
      <alignment wrapText="1"/>
    </xf>
    <xf numFmtId="9" fontId="0" fillId="0" borderId="1" xfId="1" applyFont="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3" fillId="2" borderId="0" xfId="0" applyFont="1" applyFill="1" applyBorder="1" applyAlignment="1">
      <alignment horizontal="left" vertical="center" wrapText="1"/>
    </xf>
    <xf numFmtId="0" fontId="3" fillId="0" borderId="0" xfId="0" applyFont="1" applyBorder="1"/>
    <xf numFmtId="0" fontId="15" fillId="5" borderId="1" xfId="0" applyFont="1" applyFill="1" applyBorder="1" applyAlignment="1">
      <alignment vertical="center"/>
    </xf>
    <xf numFmtId="14" fontId="0" fillId="0" borderId="1" xfId="0" applyNumberFormat="1" applyBorder="1" applyAlignment="1" applyProtection="1">
      <alignment horizontal="right"/>
      <protection locked="0"/>
    </xf>
    <xf numFmtId="0" fontId="0" fillId="0" borderId="1" xfId="0" applyBorder="1" applyAlignment="1">
      <alignment horizontal="right" wrapText="1"/>
    </xf>
    <xf numFmtId="0" fontId="0" fillId="0" borderId="1" xfId="0" applyBorder="1" applyAlignment="1" applyProtection="1">
      <alignment horizontal="right" wrapText="1"/>
      <protection locked="0"/>
    </xf>
    <xf numFmtId="0" fontId="7" fillId="3" borderId="0" xfId="0" applyFont="1" applyFill="1" applyBorder="1" applyAlignment="1">
      <alignment horizontal="center" vertical="center" wrapText="1"/>
    </xf>
    <xf numFmtId="0" fontId="0" fillId="0" borderId="1" xfId="0" applyFill="1" applyBorder="1" applyAlignment="1" applyProtection="1">
      <alignment horizontal="right" wrapText="1"/>
      <protection locked="0"/>
    </xf>
    <xf numFmtId="0" fontId="15" fillId="5" borderId="1" xfId="0" applyFont="1" applyFill="1" applyBorder="1" applyAlignment="1">
      <alignment vertical="center" wrapText="1"/>
    </xf>
    <xf numFmtId="9" fontId="0" fillId="0" borderId="1" xfId="1" applyFont="1" applyFill="1" applyBorder="1" applyAlignment="1" applyProtection="1">
      <alignment horizontal="right" wrapText="1"/>
      <protection locked="0"/>
    </xf>
    <xf numFmtId="0" fontId="7" fillId="3" borderId="9"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4" borderId="2" xfId="0" applyFont="1" applyFill="1" applyBorder="1" applyAlignment="1">
      <alignment horizontal="center" vertical="center"/>
    </xf>
    <xf numFmtId="0" fontId="36" fillId="4" borderId="2" xfId="0" applyFont="1" applyFill="1" applyBorder="1" applyAlignment="1">
      <alignment horizontal="center" vertical="center" wrapText="1"/>
    </xf>
    <xf numFmtId="164" fontId="36" fillId="4" borderId="2" xfId="1" applyNumberFormat="1" applyFont="1" applyFill="1" applyBorder="1" applyAlignment="1">
      <alignment horizontal="center" vertical="center"/>
    </xf>
    <xf numFmtId="14" fontId="0" fillId="0" borderId="0" xfId="0" applyNumberFormat="1" applyFill="1" applyBorder="1" applyAlignment="1">
      <alignment wrapText="1"/>
    </xf>
    <xf numFmtId="0" fontId="0" fillId="0" borderId="0" xfId="0" applyFill="1" applyBorder="1"/>
    <xf numFmtId="0" fontId="0" fillId="0" borderId="0" xfId="0" applyFont="1" applyFill="1" applyBorder="1" applyAlignment="1">
      <alignment horizontal="left" vertical="center" wrapText="1"/>
    </xf>
    <xf numFmtId="164" fontId="0" fillId="0" borderId="0" xfId="1" applyNumberFormat="1" applyFont="1" applyFill="1" applyBorder="1" applyAlignment="1">
      <alignment horizontal="center"/>
    </xf>
    <xf numFmtId="0" fontId="0" fillId="0" borderId="0" xfId="0" applyFill="1"/>
    <xf numFmtId="1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4" fontId="0" fillId="0" borderId="0" xfId="0" applyNumberFormat="1" applyFill="1" applyBorder="1"/>
    <xf numFmtId="0" fontId="0" fillId="0" borderId="0" xfId="0" applyBorder="1"/>
    <xf numFmtId="164" fontId="0" fillId="0" borderId="0" xfId="1" applyNumberFormat="1" applyFont="1" applyAlignment="1">
      <alignment horizontal="center"/>
    </xf>
  </cellXfs>
  <cellStyles count="2">
    <cellStyle name="Normal" xfId="0" builtinId="0"/>
    <cellStyle name="Porcentaje" xfId="1" builtinId="5"/>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1333500</xdr:colOff>
          <xdr:row>9</xdr:row>
          <xdr:rowOff>57150</xdr:rowOff>
        </xdr:from>
        <xdr:to>
          <xdr:col>7</xdr:col>
          <xdr:colOff>2000250</xdr:colOff>
          <xdr:row>15</xdr:row>
          <xdr:rowOff>85725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4FF0CD08-9E87-452E-9DF1-3A0D8A04941B}"/>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CO" sz="2400" b="1" i="0" u="none" strike="noStrike" baseline="0">
                  <a:solidFill>
                    <a:srgbClr val="000000"/>
                  </a:solidFill>
                  <a:latin typeface="Calibri"/>
                  <a:cs typeface="Calibri"/>
                </a:rPr>
                <a:t>Cronograma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962025</xdr:colOff>
          <xdr:row>9</xdr:row>
          <xdr:rowOff>142875</xdr:rowOff>
        </xdr:from>
        <xdr:to>
          <xdr:col>4</xdr:col>
          <xdr:colOff>0</xdr:colOff>
          <xdr:row>15</xdr:row>
          <xdr:rowOff>85725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91D5CA69-8E94-4181-BCC7-43618C376F2A}"/>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s-CO" sz="2200" b="1" i="0" u="none" strike="noStrike" baseline="0">
                  <a:solidFill>
                    <a:srgbClr val="000000"/>
                  </a:solidFill>
                  <a:latin typeface="Calibri"/>
                  <a:cs typeface="Calibri"/>
                </a:rPr>
                <a:t>Ingresar Objetivos Específicos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895350</xdr:colOff>
          <xdr:row>9</xdr:row>
          <xdr:rowOff>66675</xdr:rowOff>
        </xdr:from>
        <xdr:to>
          <xdr:col>6</xdr:col>
          <xdr:colOff>381000</xdr:colOff>
          <xdr:row>15</xdr:row>
          <xdr:rowOff>66675</xdr:rowOff>
        </xdr:to>
        <xdr:sp macro="" textlink="">
          <xdr:nvSpPr>
            <xdr:cNvPr id="1027" name="Button 3" hidden="1">
              <a:extLst>
                <a:ext uri="{63B3BB69-23CF-44E3-9099-C40C66FF867C}">
                  <a14:compatExt spid="_x0000_s1027"/>
                </a:ext>
                <a:ext uri="{FF2B5EF4-FFF2-40B4-BE49-F238E27FC236}">
                  <a16:creationId xmlns:a16="http://schemas.microsoft.com/office/drawing/2014/main" id="{84C08AEB-F5B7-4540-9645-AA3A92E1C641}"/>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CO" sz="2400" b="1" i="0" u="none" strike="noStrike" baseline="0">
                  <a:solidFill>
                    <a:srgbClr val="000000"/>
                  </a:solidFill>
                  <a:latin typeface="Calibri"/>
                  <a:cs typeface="Calibri"/>
                </a:rPr>
                <a:t>Ingresar Actividades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666750</xdr:colOff>
          <xdr:row>20</xdr:row>
          <xdr:rowOff>19050</xdr:rowOff>
        </xdr:from>
        <xdr:to>
          <xdr:col>6</xdr:col>
          <xdr:colOff>476250</xdr:colOff>
          <xdr:row>24</xdr:row>
          <xdr:rowOff>190500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DF7CD107-09E8-466A-A807-BC08B608B435}"/>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s-CO" sz="2200" b="1" i="0" u="none" strike="noStrike" baseline="0">
                  <a:solidFill>
                    <a:srgbClr val="000000"/>
                  </a:solidFill>
                  <a:latin typeface="Calibri"/>
                  <a:cs typeface="Calibri"/>
                </a:rPr>
                <a:t>Ingresar Avances del proyecto</a:t>
              </a:r>
            </a:p>
          </xdr:txBody>
        </xdr:sp>
        <xdr:clientData fPrintsWithSheet="0"/>
      </xdr:twoCellAnchor>
    </mc:Choice>
    <mc:Fallback/>
  </mc:AlternateContent>
  <xdr:twoCellAnchor>
    <xdr:from>
      <xdr:col>2</xdr:col>
      <xdr:colOff>163286</xdr:colOff>
      <xdr:row>11</xdr:row>
      <xdr:rowOff>27215</xdr:rowOff>
    </xdr:from>
    <xdr:to>
      <xdr:col>2</xdr:col>
      <xdr:colOff>884465</xdr:colOff>
      <xdr:row>14</xdr:row>
      <xdr:rowOff>0</xdr:rowOff>
    </xdr:to>
    <xdr:sp macro="" textlink="">
      <xdr:nvSpPr>
        <xdr:cNvPr id="6" name="Flecha: a la derecha 5">
          <a:extLst>
            <a:ext uri="{FF2B5EF4-FFF2-40B4-BE49-F238E27FC236}">
              <a16:creationId xmlns:a16="http://schemas.microsoft.com/office/drawing/2014/main" id="{F1324F65-1703-493A-A476-A33F75414C3A}"/>
            </a:ext>
          </a:extLst>
        </xdr:cNvPr>
        <xdr:cNvSpPr/>
      </xdr:nvSpPr>
      <xdr:spPr>
        <a:xfrm>
          <a:off x="3525611" y="2551340"/>
          <a:ext cx="721179" cy="5442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4</xdr:col>
      <xdr:colOff>122464</xdr:colOff>
      <xdr:row>10</xdr:row>
      <xdr:rowOff>176893</xdr:rowOff>
    </xdr:from>
    <xdr:to>
      <xdr:col>4</xdr:col>
      <xdr:colOff>843643</xdr:colOff>
      <xdr:row>13</xdr:row>
      <xdr:rowOff>136071</xdr:rowOff>
    </xdr:to>
    <xdr:sp macro="" textlink="">
      <xdr:nvSpPr>
        <xdr:cNvPr id="7" name="Flecha: a la derecha 6">
          <a:extLst>
            <a:ext uri="{FF2B5EF4-FFF2-40B4-BE49-F238E27FC236}">
              <a16:creationId xmlns:a16="http://schemas.microsoft.com/office/drawing/2014/main" id="{5C01146D-FCA8-4408-A6EE-3C0CBFFBCDEB}"/>
            </a:ext>
          </a:extLst>
        </xdr:cNvPr>
        <xdr:cNvSpPr/>
      </xdr:nvSpPr>
      <xdr:spPr>
        <a:xfrm>
          <a:off x="6513739" y="2500993"/>
          <a:ext cx="721179" cy="5402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6</xdr:col>
      <xdr:colOff>517071</xdr:colOff>
      <xdr:row>10</xdr:row>
      <xdr:rowOff>149679</xdr:rowOff>
    </xdr:from>
    <xdr:to>
      <xdr:col>6</xdr:col>
      <xdr:colOff>1238250</xdr:colOff>
      <xdr:row>13</xdr:row>
      <xdr:rowOff>108857</xdr:rowOff>
    </xdr:to>
    <xdr:sp macro="" textlink="">
      <xdr:nvSpPr>
        <xdr:cNvPr id="8" name="Flecha: a la derecha 7">
          <a:extLst>
            <a:ext uri="{FF2B5EF4-FFF2-40B4-BE49-F238E27FC236}">
              <a16:creationId xmlns:a16="http://schemas.microsoft.com/office/drawing/2014/main" id="{1E4DA20F-F861-4F7D-AFF3-BDF843E1E418}"/>
            </a:ext>
          </a:extLst>
        </xdr:cNvPr>
        <xdr:cNvSpPr/>
      </xdr:nvSpPr>
      <xdr:spPr>
        <a:xfrm>
          <a:off x="9594396" y="2473779"/>
          <a:ext cx="721179" cy="5402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0</xdr:col>
      <xdr:colOff>108858</xdr:colOff>
      <xdr:row>0</xdr:row>
      <xdr:rowOff>163283</xdr:rowOff>
    </xdr:from>
    <xdr:to>
      <xdr:col>1</xdr:col>
      <xdr:colOff>1619250</xdr:colOff>
      <xdr:row>4</xdr:row>
      <xdr:rowOff>146955</xdr:rowOff>
    </xdr:to>
    <xdr:pic>
      <xdr:nvPicPr>
        <xdr:cNvPr id="9" name="picture" descr="Logo">
          <a:extLst>
            <a:ext uri="{FF2B5EF4-FFF2-40B4-BE49-F238E27FC236}">
              <a16:creationId xmlns:a16="http://schemas.microsoft.com/office/drawing/2014/main" id="{3A74E341-316B-4C2E-B156-EA44AF68BF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63283"/>
          <a:ext cx="3082017" cy="745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0</xdr:row>
          <xdr:rowOff>19050</xdr:rowOff>
        </xdr:from>
        <xdr:to>
          <xdr:col>6</xdr:col>
          <xdr:colOff>2028825</xdr:colOff>
          <xdr:row>0</xdr:row>
          <xdr:rowOff>333375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E801BE9D-53A3-4627-87FA-172A7719CAEC}"/>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O" sz="1400" b="1" i="0" u="none" strike="noStrike" baseline="0">
                  <a:solidFill>
                    <a:srgbClr val="000000"/>
                  </a:solidFill>
                  <a:latin typeface="Calibri"/>
                  <a:cs typeface="Calibri"/>
                </a:rPr>
                <a:t>INICI</a:t>
              </a:r>
              <a:r>
                <a:rPr lang="es-CO" sz="1600" b="1" i="0" u="none" strike="noStrike" baseline="0">
                  <a:solidFill>
                    <a:srgbClr val="000000"/>
                  </a:solidFill>
                  <a:latin typeface="Calibri"/>
                  <a:cs typeface="Calibri"/>
                </a:rPr>
                <a: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0</xdr:row>
          <xdr:rowOff>390525</xdr:rowOff>
        </xdr:from>
        <xdr:to>
          <xdr:col>6</xdr:col>
          <xdr:colOff>2019300</xdr:colOff>
          <xdr:row>1</xdr:row>
          <xdr:rowOff>238125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7A34884F-EB34-470C-8726-93FED7BE5D2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CO" sz="1600" b="1" i="0" u="none" strike="noStrike" baseline="0">
                  <a:solidFill>
                    <a:srgbClr val="000000"/>
                  </a:solidFill>
                  <a:latin typeface="Calibri"/>
                  <a:cs typeface="Calibri"/>
                </a:rPr>
                <a:t>Ingresar Actividades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142875</xdr:colOff>
          <xdr:row>0</xdr:row>
          <xdr:rowOff>85725</xdr:rowOff>
        </xdr:from>
        <xdr:to>
          <xdr:col>13</xdr:col>
          <xdr:colOff>1562100</xdr:colOff>
          <xdr:row>1</xdr:row>
          <xdr:rowOff>247650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DA1E5CF4-633E-4920-ABAB-289CE83468D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CO" sz="2000" b="1" i="0" u="none" strike="noStrike" baseline="0">
                  <a:solidFill>
                    <a:srgbClr val="000000"/>
                  </a:solidFill>
                  <a:latin typeface="Calibri"/>
                  <a:cs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66675</xdr:colOff>
          <xdr:row>8</xdr:row>
          <xdr:rowOff>85725</xdr:rowOff>
        </xdr:from>
        <xdr:to>
          <xdr:col>15</xdr:col>
          <xdr:colOff>0</xdr:colOff>
          <xdr:row>9</xdr:row>
          <xdr:rowOff>295275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F7E708A0-366A-4DEA-9832-5E15E29A7756}"/>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CO" sz="2400" b="1" i="0" u="none" strike="noStrike" baseline="0">
                  <a:solidFill>
                    <a:srgbClr val="000000"/>
                  </a:solidFill>
                  <a:latin typeface="Calibri"/>
                  <a:cs typeface="Calibri"/>
                </a:rPr>
                <a:t>Cronograma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xdr:row>
          <xdr:rowOff>457200</xdr:rowOff>
        </xdr:from>
        <xdr:to>
          <xdr:col>13</xdr:col>
          <xdr:colOff>1524000</xdr:colOff>
          <xdr:row>1</xdr:row>
          <xdr:rowOff>847725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35A2A3DB-BBCF-4798-8D85-9C87B02418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CO" sz="1800" b="1" i="0" u="none" strike="noStrike" baseline="0">
                  <a:solidFill>
                    <a:srgbClr val="000000"/>
                  </a:solidFill>
                  <a:latin typeface="Calibri"/>
                  <a:cs typeface="Calibri"/>
                </a:rPr>
                <a:t>Ingresar Objetivos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0</xdr:row>
          <xdr:rowOff>85725</xdr:rowOff>
        </xdr:from>
        <xdr:to>
          <xdr:col>4</xdr:col>
          <xdr:colOff>1019175</xdr:colOff>
          <xdr:row>1</xdr:row>
          <xdr:rowOff>85725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F0DBDB52-C89A-442E-ABB8-D9FC825A54D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Calibri"/>
                  <a:cs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1123950</xdr:colOff>
          <xdr:row>0</xdr:row>
          <xdr:rowOff>76200</xdr:rowOff>
        </xdr:from>
        <xdr:to>
          <xdr:col>5</xdr:col>
          <xdr:colOff>647700</xdr:colOff>
          <xdr:row>1</xdr:row>
          <xdr:rowOff>104775</xdr:rowOff>
        </xdr:to>
        <xdr:sp macro="" textlink="">
          <xdr:nvSpPr>
            <xdr:cNvPr id="4098" name="Button 2" hidden="1">
              <a:extLst>
                <a:ext uri="{63B3BB69-23CF-44E3-9099-C40C66FF867C}">
                  <a14:compatExt spid="_x0000_s4098"/>
                </a:ext>
                <a:ext uri="{FF2B5EF4-FFF2-40B4-BE49-F238E27FC236}">
                  <a16:creationId xmlns:a16="http://schemas.microsoft.com/office/drawing/2014/main" id="{FD664EDB-ECC2-4CEA-9D0B-DDCF47CFD25D}"/>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200" b="1" i="0" u="none" strike="noStrike" baseline="0">
                  <a:solidFill>
                    <a:srgbClr val="000000"/>
                  </a:solidFill>
                  <a:latin typeface="Calibri"/>
                  <a:cs typeface="Calibri"/>
                </a:rPr>
                <a:t>Cronograma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161925</xdr:rowOff>
        </xdr:from>
        <xdr:to>
          <xdr:col>3</xdr:col>
          <xdr:colOff>247650</xdr:colOff>
          <xdr:row>8</xdr:row>
          <xdr:rowOff>447675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A8E37-8900-445F-8F4B-C8B6579B81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200" b="1" i="0" u="none" strike="noStrike" baseline="0">
                  <a:solidFill>
                    <a:srgbClr val="000000"/>
                  </a:solidFill>
                  <a:latin typeface="Calibri"/>
                  <a:cs typeface="Calibri"/>
                </a:rPr>
                <a:t>Ingresar Actividades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5</xdr:row>
          <xdr:rowOff>57150</xdr:rowOff>
        </xdr:from>
        <xdr:to>
          <xdr:col>5</xdr:col>
          <xdr:colOff>352425</xdr:colOff>
          <xdr:row>6</xdr:row>
          <xdr:rowOff>238125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B4B2EC85-DAF3-48EA-8429-43D2A7CA1C8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O" sz="1400" b="1" i="0" u="none" strike="noStrike" baseline="0">
                  <a:solidFill>
                    <a:srgbClr val="000000"/>
                  </a:solidFill>
                  <a:latin typeface="Calibri"/>
                  <a:cs typeface="Calibri"/>
                </a:rPr>
                <a:t>INGRESAR AVANCE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314325</xdr:colOff>
          <xdr:row>0</xdr:row>
          <xdr:rowOff>142875</xdr:rowOff>
        </xdr:from>
        <xdr:to>
          <xdr:col>5</xdr:col>
          <xdr:colOff>485775</xdr:colOff>
          <xdr:row>1</xdr:row>
          <xdr:rowOff>323850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C141D0D5-E5B8-42CC-B85A-332051C3FC4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O" sz="1400" b="1" i="0" u="none" strike="noStrike" baseline="0">
                  <a:solidFill>
                    <a:srgbClr val="000000"/>
                  </a:solidFill>
                  <a:latin typeface="Calibri"/>
                  <a:cs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314325</xdr:colOff>
          <xdr:row>1</xdr:row>
          <xdr:rowOff>400050</xdr:rowOff>
        </xdr:from>
        <xdr:to>
          <xdr:col>5</xdr:col>
          <xdr:colOff>495300</xdr:colOff>
          <xdr:row>2</xdr:row>
          <xdr:rowOff>123825</xdr:rowOff>
        </xdr:to>
        <xdr:sp macro="" textlink="">
          <xdr:nvSpPr>
            <xdr:cNvPr id="5123" name="Button 3" hidden="1">
              <a:extLst>
                <a:ext uri="{63B3BB69-23CF-44E3-9099-C40C66FF867C}">
                  <a14:compatExt spid="_x0000_s5123"/>
                </a:ext>
                <a:ext uri="{FF2B5EF4-FFF2-40B4-BE49-F238E27FC236}">
                  <a16:creationId xmlns:a16="http://schemas.microsoft.com/office/drawing/2014/main" id="{9BAC8FFA-CAC3-4A6D-9282-23E684B32B1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CO" sz="1600" b="1" i="0" u="none" strike="noStrike" baseline="0">
                  <a:solidFill>
                    <a:srgbClr val="000000"/>
                  </a:solidFill>
                  <a:latin typeface="Calibri"/>
                  <a:cs typeface="Calibri"/>
                </a:rPr>
                <a:t>Cronograma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R-01-2%20Cronograma%20e%20Informe%20de%20Actividades%20de%20Proyecto%20de%20Investigaci&#243;n%20V.1%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CRONOGRAMA"/>
      <sheetName val="PONDERACIÓN ACTIVIDADES"/>
      <sheetName val="PONDERACIÓN OBJETIVOS"/>
      <sheetName val="FORM_AVANCES"/>
      <sheetName val="CONSULTA"/>
      <sheetName val="BD_AVANCES"/>
    </sheetNames>
    <definedNames>
      <definedName name="INGRESAR"/>
      <definedName name="ir_actividades"/>
      <definedName name="ir_avances"/>
      <definedName name="ir_cronograma"/>
      <definedName name="ir_inicio"/>
      <definedName name="ir_objetivos"/>
    </definedNames>
    <sheetDataSet>
      <sheetData sheetId="0"/>
      <sheetData sheetId="1"/>
      <sheetData sheetId="2">
        <row r="3">
          <cell r="G3" t="str">
            <v>Objetivo específio asociado a la actividad</v>
          </cell>
          <cell r="H3" t="str">
            <v>Actividad o estrategia metodológica empleada para el logro del objetivo específico</v>
          </cell>
          <cell r="I3" t="str">
            <v>FECHA DEL ÚLTIMA AVANCE</v>
          </cell>
          <cell r="J3" t="str">
            <v>Lugar de ejecución</v>
          </cell>
          <cell r="K3" t="str">
            <v>Fecha de inicio de la actividad</v>
          </cell>
          <cell r="L3" t="str">
            <v>Fecha finalización de la actividad</v>
          </cell>
          <cell r="M3" t="str">
            <v>Responsable (Especificar: investigador principal, co-investigador, auxiliar de investigación)</v>
          </cell>
          <cell r="N3" t="str">
            <v>Indicador (indique con que ítem va a medir esta actividad, ejemplo: Encuestas, muestras, personas)</v>
          </cell>
          <cell r="O3" t="str">
            <v>Meta
(indique la medida cuantitativa con la que va a medir la actividad)</v>
          </cell>
          <cell r="P3" t="str">
            <v>Evidencia de la actividad
(Indique como presentará la evidencia)</v>
          </cell>
          <cell r="Q3" t="str">
            <v>Presupuesto asociado al cumplimiento de la actividad</v>
          </cell>
          <cell r="R3" t="str">
            <v>Rubro</v>
          </cell>
          <cell r="S3" t="str">
            <v xml:space="preserve">Entidad financiadora del rubro </v>
          </cell>
          <cell r="T3" t="str">
            <v>Productos de obligatorio cumplimiento generados (anexe el documento final, en construcción o evidencia)</v>
          </cell>
          <cell r="U3" t="str">
            <v>Otros productos (anexe la evidencia)</v>
          </cell>
          <cell r="V3" t="str">
            <v>% de avance de la actividad</v>
          </cell>
          <cell r="W3" t="str">
            <v>PONDERACIÓN</v>
          </cell>
        </row>
        <row r="4">
          <cell r="C4">
            <v>0</v>
          </cell>
          <cell r="V4" t="str">
            <v/>
          </cell>
          <cell r="W4" t="str">
            <v/>
          </cell>
        </row>
        <row r="5">
          <cell r="I5" t="str">
            <v>FECHA DEL ÚLTIMA AVANCE</v>
          </cell>
          <cell r="J5" t="str">
            <v>Lugar de ejecución</v>
          </cell>
          <cell r="K5" t="str">
            <v>Fecha de inicio de la actividad</v>
          </cell>
          <cell r="L5" t="str">
            <v>Fecha finalización de la actividad</v>
          </cell>
          <cell r="M5" t="str">
            <v>Responsable (nombre completo). Especificar: investigador principal, co-investigador, auxiliar de investigación, estudiante de posgrado, otro.</v>
          </cell>
          <cell r="N5" t="str">
            <v>Indicador</v>
          </cell>
          <cell r="O5" t="str">
            <v>Meta</v>
          </cell>
          <cell r="P5" t="str">
            <v>Evidencia de la actividad</v>
          </cell>
          <cell r="Q5" t="str">
            <v>Presupuesto asociado al cumplimiento de la actividad</v>
          </cell>
          <cell r="R5" t="str">
            <v>Rubro</v>
          </cell>
          <cell r="S5" t="str">
            <v xml:space="preserve">Entidad financiadora del rubro </v>
          </cell>
          <cell r="T5" t="str">
            <v>Productos de obligatorio cumplimiento generados (anexe el documento final, en construcción o evidencia)</v>
          </cell>
          <cell r="U5" t="str">
            <v>Otros productos (anexe la evidencia)</v>
          </cell>
          <cell r="V5" t="str">
            <v>% de avance de la actividad</v>
          </cell>
          <cell r="W5" t="str">
            <v>% de avance del objetivo alq ue se asocia la actividad</v>
          </cell>
        </row>
        <row r="6">
          <cell r="I6" t="str">
            <v/>
          </cell>
          <cell r="V6" t="str">
            <v/>
          </cell>
          <cell r="W6" t="str">
            <v/>
          </cell>
        </row>
        <row r="7">
          <cell r="I7" t="str">
            <v>FECHA DEL ÚLTIMA AVANCE</v>
          </cell>
          <cell r="J7" t="str">
            <v>Lugar de ejecución</v>
          </cell>
          <cell r="K7" t="str">
            <v>Fecha de inicio de la actividad</v>
          </cell>
          <cell r="L7" t="str">
            <v>Fecha finalización de la actividad</v>
          </cell>
          <cell r="M7" t="str">
            <v>Responsable (nombre completo). Especificar: investigador principal, co-investigador, auxiliar de investigación, estudiante de posgrado, otro.</v>
          </cell>
          <cell r="N7" t="str">
            <v>Indicador</v>
          </cell>
          <cell r="O7" t="str">
            <v>Meta</v>
          </cell>
          <cell r="P7" t="str">
            <v>Evidencia de la actividad</v>
          </cell>
          <cell r="Q7" t="str">
            <v>Presupuesto asociado al cumplimiento de la actividad</v>
          </cell>
          <cell r="R7" t="str">
            <v>Rubro</v>
          </cell>
          <cell r="S7" t="str">
            <v xml:space="preserve">Entidad financiadora del rubro </v>
          </cell>
          <cell r="T7" t="str">
            <v>Productos de obligatorio cumplimiento generados (anexe el documento final, en construcción o evidencia)</v>
          </cell>
          <cell r="U7" t="str">
            <v>Otros productos (anexe la evidencia)</v>
          </cell>
          <cell r="V7" t="str">
            <v>% de avance de la actividad</v>
          </cell>
          <cell r="W7" t="str">
            <v>% de avance del objetivo alq ue se asocia la actividad</v>
          </cell>
        </row>
        <row r="8">
          <cell r="I8" t="str">
            <v/>
          </cell>
          <cell r="V8" t="str">
            <v/>
          </cell>
          <cell r="W8" t="str">
            <v/>
          </cell>
        </row>
        <row r="9">
          <cell r="I9" t="str">
            <v>FECHA DEL ÚLTIMA AVANCE</v>
          </cell>
          <cell r="J9" t="str">
            <v>Lugar de ejecución</v>
          </cell>
          <cell r="K9" t="str">
            <v>Fecha de inicio de la actividad</v>
          </cell>
          <cell r="L9" t="str">
            <v>Fecha finalización de la actividad</v>
          </cell>
          <cell r="M9" t="str">
            <v>Responsable (nombre completo). Especificar: investigador principal, co-investigador, auxiliar de investigación, estudiante de posgrado, otro.</v>
          </cell>
          <cell r="N9" t="str">
            <v>Indicador</v>
          </cell>
          <cell r="O9" t="str">
            <v>Meta</v>
          </cell>
          <cell r="P9" t="str">
            <v>Evidencia de la actividad</v>
          </cell>
          <cell r="Q9" t="str">
            <v>Presupuesto asociado al cumplimiento de la actividad</v>
          </cell>
          <cell r="R9" t="str">
            <v>Rubro</v>
          </cell>
          <cell r="S9" t="str">
            <v xml:space="preserve">Entidad financiadora del rubro </v>
          </cell>
          <cell r="T9" t="str">
            <v>Productos de obligatorio cumplimiento generados (anexe el documento final, en construcción o evidencia)</v>
          </cell>
          <cell r="U9" t="str">
            <v>Otros productos (anexe la evidencia)</v>
          </cell>
          <cell r="V9" t="str">
            <v>% de avance de la actividad</v>
          </cell>
          <cell r="W9" t="str">
            <v>% de avance del objetivo alq ue se asocia la actividad</v>
          </cell>
        </row>
        <row r="10">
          <cell r="I10" t="str">
            <v/>
          </cell>
          <cell r="V10" t="str">
            <v/>
          </cell>
          <cell r="W10" t="str">
            <v/>
          </cell>
        </row>
        <row r="11">
          <cell r="I11" t="str">
            <v>FECHA DEL ÚLTIMA AVANCE</v>
          </cell>
          <cell r="J11" t="str">
            <v>Lugar de ejecución</v>
          </cell>
          <cell r="K11" t="str">
            <v>Fecha de inicio de la actividad</v>
          </cell>
          <cell r="L11" t="str">
            <v>Fecha finalización de la actividad</v>
          </cell>
          <cell r="M11" t="str">
            <v>Responsable (nombre completo). Especificar: investigador principal, co-investigador, auxiliar de investigación, estudiante de posgrado, otro.</v>
          </cell>
          <cell r="N11" t="str">
            <v>Indicador</v>
          </cell>
          <cell r="O11" t="str">
            <v>Meta</v>
          </cell>
          <cell r="P11" t="str">
            <v>Evidencia de la actividad</v>
          </cell>
          <cell r="Q11" t="str">
            <v>Presupuesto asociado al cumplimiento de la actividad</v>
          </cell>
          <cell r="R11" t="str">
            <v>Rubro</v>
          </cell>
          <cell r="S11" t="str">
            <v xml:space="preserve">Entidad financiadora del rubro </v>
          </cell>
          <cell r="T11" t="str">
            <v>Productos de obligatorio cumplimiento generados (anexe el documento final, en construcción o evidencia)</v>
          </cell>
          <cell r="U11" t="str">
            <v>Otros productos (anexe la evidencia)</v>
          </cell>
          <cell r="V11" t="str">
            <v>% de avance de la actividad</v>
          </cell>
          <cell r="W11" t="str">
            <v>% de avance del objetivo alq ue se asocia la actividad</v>
          </cell>
        </row>
        <row r="12">
          <cell r="I12" t="str">
            <v/>
          </cell>
          <cell r="V12" t="str">
            <v/>
          </cell>
          <cell r="W12" t="str">
            <v/>
          </cell>
        </row>
        <row r="13">
          <cell r="I13" t="str">
            <v>FECHA DEL ÚLTIMA AVANCE</v>
          </cell>
          <cell r="J13" t="str">
            <v>Lugar de ejecución</v>
          </cell>
          <cell r="K13" t="str">
            <v>Fecha de inicio de la actividad</v>
          </cell>
          <cell r="L13" t="str">
            <v>Fecha finalización de la actividad</v>
          </cell>
          <cell r="M13" t="str">
            <v>Responsable (nombre completo). Especificar: investigador principal, co-investigador, auxiliar de investigación, estudiante de posgrado, otro.</v>
          </cell>
          <cell r="N13" t="str">
            <v>Indicador</v>
          </cell>
          <cell r="O13" t="str">
            <v>Meta</v>
          </cell>
          <cell r="P13" t="str">
            <v>Evidencia de la actividad</v>
          </cell>
          <cell r="Q13" t="str">
            <v>Presupuesto asociado al cumplimiento de la actividad</v>
          </cell>
          <cell r="R13" t="str">
            <v>Rubro</v>
          </cell>
          <cell r="S13" t="str">
            <v xml:space="preserve">Entidad financiadora del rubro </v>
          </cell>
          <cell r="T13" t="str">
            <v>Productos de obligatorio cumplimiento generados (anexe el documento final, en construcción o evidencia)</v>
          </cell>
          <cell r="U13" t="str">
            <v>Otros productos (anexe la evidencia)</v>
          </cell>
          <cell r="V13" t="str">
            <v>% de avance de la actividad</v>
          </cell>
          <cell r="W13" t="str">
            <v>% de avance del objetivo alq ue se asocia la actividad</v>
          </cell>
        </row>
        <row r="14">
          <cell r="I14" t="str">
            <v/>
          </cell>
          <cell r="V14" t="str">
            <v/>
          </cell>
          <cell r="W14" t="str">
            <v/>
          </cell>
        </row>
        <row r="16">
          <cell r="I16" t="str">
            <v>FECHA DEL ÚLTIMA AVANCE</v>
          </cell>
          <cell r="J16" t="str">
            <v>Lugar de ejecución</v>
          </cell>
          <cell r="K16" t="str">
            <v>Fecha de inicio de la actividad</v>
          </cell>
          <cell r="L16" t="str">
            <v>Fecha finalización de la actividad</v>
          </cell>
          <cell r="M16" t="str">
            <v>Responsable (nombre completo). Especificar: investigador principal, co-investigador, auxiliar de investigación, estudiante de posgrado, otro.</v>
          </cell>
          <cell r="N16" t="str">
            <v>Indicador</v>
          </cell>
          <cell r="O16" t="str">
            <v>Meta</v>
          </cell>
          <cell r="P16" t="str">
            <v>Evidencia de la actividad</v>
          </cell>
          <cell r="Q16" t="str">
            <v>Presupuesto asociado al cumplimiento de la actividad</v>
          </cell>
          <cell r="R16" t="str">
            <v>Rubro</v>
          </cell>
          <cell r="S16" t="str">
            <v xml:space="preserve">Entidad financiadora del rubro </v>
          </cell>
          <cell r="T16" t="str">
            <v>Productos de obligatorio cumplimiento generados (anexe el documento final, en construcción o evidencia)</v>
          </cell>
          <cell r="U16" t="str">
            <v>Otros productos (anexe la evidencia)</v>
          </cell>
          <cell r="V16" t="str">
            <v>% de avance de la actividad</v>
          </cell>
          <cell r="W16" t="str">
            <v>% de avance del objetivo alq ue se asocia la actividad</v>
          </cell>
        </row>
        <row r="17">
          <cell r="I17" t="str">
            <v/>
          </cell>
          <cell r="V17" t="str">
            <v/>
          </cell>
          <cell r="W17" t="str">
            <v/>
          </cell>
        </row>
        <row r="18">
          <cell r="I18" t="str">
            <v>FECHA DEL ÚLTIMA AVANCE</v>
          </cell>
          <cell r="J18" t="str">
            <v>Lugar de ejecución</v>
          </cell>
          <cell r="K18" t="str">
            <v>Fecha de inicio de la actividad</v>
          </cell>
          <cell r="L18" t="str">
            <v>Fecha finalización de la actividad</v>
          </cell>
          <cell r="M18" t="str">
            <v>Responsable (nombre completo). Especificar: investigador principal, co-investigador, auxiliar de investigación, estudiante de posgrado, otro.</v>
          </cell>
          <cell r="N18" t="str">
            <v>Indicador</v>
          </cell>
          <cell r="O18" t="str">
            <v>Meta</v>
          </cell>
          <cell r="P18" t="str">
            <v>Evidencia de la actividad</v>
          </cell>
          <cell r="Q18" t="str">
            <v>Presupuesto asociado al cumplimiento de la actividad</v>
          </cell>
          <cell r="R18" t="str">
            <v>Rubro</v>
          </cell>
          <cell r="S18" t="str">
            <v xml:space="preserve">Entidad financiadora del rubro </v>
          </cell>
          <cell r="T18" t="str">
            <v>Productos de obligatorio cumplimiento generados (anexe el documento final, en construcción o evidencia)</v>
          </cell>
          <cell r="U18" t="str">
            <v>Otros productos (anexe la evidencia)</v>
          </cell>
          <cell r="V18" t="str">
            <v>% de avance de la actividad</v>
          </cell>
          <cell r="W18" t="str">
            <v>% de avance del objetivo alq ue se asocia la actividad</v>
          </cell>
        </row>
        <row r="19">
          <cell r="I19" t="str">
            <v/>
          </cell>
          <cell r="V19" t="str">
            <v/>
          </cell>
          <cell r="W19" t="str">
            <v/>
          </cell>
        </row>
        <row r="20">
          <cell r="G20" t="str">
            <v>Objetivo específio asociado a la actividad</v>
          </cell>
          <cell r="H20" t="str">
            <v>Actividad o estrategia metodológica empleada para el logro del objetivo específico</v>
          </cell>
          <cell r="I20" t="str">
            <v>FECHA DEL ÚLTIMA AVANCE</v>
          </cell>
          <cell r="J20" t="str">
            <v>Lugar de ejecución</v>
          </cell>
          <cell r="K20" t="str">
            <v>Fecha de inicio de la actividad</v>
          </cell>
          <cell r="L20" t="str">
            <v>Fecha finalización de la actividad</v>
          </cell>
          <cell r="M20" t="str">
            <v>Responsable (nombre completo). Especificar: investigador principal, co-investigador, auxiliar de investigación, estudiante de posgrado, otro.</v>
          </cell>
          <cell r="N20" t="str">
            <v>Indicador</v>
          </cell>
          <cell r="O20" t="str">
            <v>Meta</v>
          </cell>
          <cell r="P20" t="str">
            <v>Evidencia de la actividad</v>
          </cell>
          <cell r="Q20" t="str">
            <v>Presupuesto asociado al cumplimiento de la actividad</v>
          </cell>
          <cell r="R20" t="str">
            <v>Rubro</v>
          </cell>
          <cell r="S20" t="str">
            <v xml:space="preserve">Entidad financiadora del rubro </v>
          </cell>
          <cell r="T20" t="str">
            <v>Productos de obligatorio cumplimiento generados (anexe el documento final, en construcción o evidencia)</v>
          </cell>
          <cell r="U20" t="str">
            <v>Otros productos (anexe la evidencia)</v>
          </cell>
          <cell r="V20" t="str">
            <v>% de avance de la actividad</v>
          </cell>
          <cell r="W20" t="str">
            <v>% de avance del objetivo alq ue se asocia la actividad</v>
          </cell>
        </row>
        <row r="21">
          <cell r="I21" t="str">
            <v/>
          </cell>
          <cell r="V21" t="str">
            <v/>
          </cell>
          <cell r="W21" t="str">
            <v/>
          </cell>
        </row>
        <row r="22">
          <cell r="G22" t="str">
            <v>Objetivo específio asociado a la actividad</v>
          </cell>
          <cell r="H22" t="str">
            <v>Actividad o estrategia metodológica empleada para el logro del objetivo específico</v>
          </cell>
          <cell r="I22" t="str">
            <v>FECHA DEL ÚLTIMA AVANCE</v>
          </cell>
          <cell r="J22" t="str">
            <v>Lugar de ejecución</v>
          </cell>
          <cell r="K22" t="str">
            <v>Fecha de inicio de la actividad</v>
          </cell>
          <cell r="L22" t="str">
            <v>Fecha finalización de la actividad</v>
          </cell>
          <cell r="M22" t="str">
            <v>Responsable (nombre completo). Especificar: investigador principal, co-investigador, auxiliar de investigación, estudiante de posgrado, otro.</v>
          </cell>
          <cell r="N22" t="str">
            <v>Indicador</v>
          </cell>
          <cell r="O22" t="str">
            <v>Meta</v>
          </cell>
          <cell r="P22" t="str">
            <v>Evidencia de la actividad</v>
          </cell>
          <cell r="Q22" t="str">
            <v>Presupuesto asociado al cumplimiento de la actividad</v>
          </cell>
          <cell r="R22" t="str">
            <v>Rubro</v>
          </cell>
          <cell r="S22" t="str">
            <v xml:space="preserve">Entidad financiadora del rubro </v>
          </cell>
          <cell r="T22" t="str">
            <v>Productos de obligatorio cumplimiento generados (anexe el documento final, en construcción o evidencia)</v>
          </cell>
          <cell r="U22" t="str">
            <v>Otros productos (anexe la evidencia)</v>
          </cell>
          <cell r="V22" t="str">
            <v>% de avance de la actividad</v>
          </cell>
          <cell r="W22" t="str">
            <v>% de avance del objetivo alq ue se asocia la actividad</v>
          </cell>
        </row>
        <row r="23">
          <cell r="I23" t="str">
            <v/>
          </cell>
          <cell r="V23" t="str">
            <v/>
          </cell>
          <cell r="W23" t="str">
            <v/>
          </cell>
        </row>
        <row r="24">
          <cell r="G24" t="str">
            <v>Objetivo específio asociado a la actividad</v>
          </cell>
          <cell r="H24" t="str">
            <v>Actividad o estrategia metodológica empleada para el logro del objetivo específico</v>
          </cell>
          <cell r="I24" t="str">
            <v>FECHA DEL ÚLTIMA AVANCE</v>
          </cell>
          <cell r="J24" t="str">
            <v>Lugar de ejecución</v>
          </cell>
          <cell r="K24" t="str">
            <v>Fecha de inicio de la actividad</v>
          </cell>
          <cell r="L24" t="str">
            <v>Fecha finalización de la actividad</v>
          </cell>
          <cell r="M24" t="str">
            <v>Responsable (nombre completo). Especificar: investigador principal, co-investigador, auxiliar de investigación, estudiante de posgrado, otro.</v>
          </cell>
          <cell r="N24" t="str">
            <v>Indicador</v>
          </cell>
          <cell r="O24" t="str">
            <v>Meta</v>
          </cell>
          <cell r="P24" t="str">
            <v>Evidencia de la actividad</v>
          </cell>
          <cell r="Q24" t="str">
            <v>Presupuesto asociado al cumplimiento de la actividad</v>
          </cell>
          <cell r="R24" t="str">
            <v>Rubro</v>
          </cell>
          <cell r="S24" t="str">
            <v xml:space="preserve">Entidad financiadora del rubro </v>
          </cell>
          <cell r="T24" t="str">
            <v>Productos de obligatorio cumplimiento generados (anexe el documento final, en construcción o evidencia)</v>
          </cell>
          <cell r="U24" t="str">
            <v>Otros productos (anexe la evidencia)</v>
          </cell>
          <cell r="V24" t="str">
            <v>% de avance de la actividad</v>
          </cell>
          <cell r="W24" t="str">
            <v>% de avance del objetivo alq ue se asocia la actividad</v>
          </cell>
        </row>
        <row r="25">
          <cell r="I25" t="str">
            <v/>
          </cell>
          <cell r="V25" t="str">
            <v/>
          </cell>
          <cell r="W25" t="str">
            <v/>
          </cell>
        </row>
        <row r="26">
          <cell r="G26" t="str">
            <v>Objetivo específio asociado a la actividad</v>
          </cell>
          <cell r="H26" t="str">
            <v>Actividad o estrategia metodológica empleada para el logro del objetivo específico</v>
          </cell>
          <cell r="I26" t="str">
            <v>FECHA DEL ÚLTIMA AVANCE</v>
          </cell>
          <cell r="J26" t="str">
            <v>Lugar de ejecución</v>
          </cell>
          <cell r="K26" t="str">
            <v>Fecha de inicio de la actividad</v>
          </cell>
          <cell r="L26" t="str">
            <v>Fecha finalización de la actividad</v>
          </cell>
          <cell r="M26" t="str">
            <v>Responsable (nombre completo). Especificar: investigador principal, co-investigador, auxiliar de investigación, estudiante de posgrado, otro.</v>
          </cell>
          <cell r="N26" t="str">
            <v>Indicador</v>
          </cell>
          <cell r="O26" t="str">
            <v>Meta</v>
          </cell>
          <cell r="P26" t="str">
            <v>Evidencia de la actividad</v>
          </cell>
          <cell r="Q26" t="str">
            <v>Presupuesto asociado al cumplimiento de la actividad</v>
          </cell>
          <cell r="R26" t="str">
            <v>Rubro</v>
          </cell>
          <cell r="S26" t="str">
            <v xml:space="preserve">Entidad financiadora del rubro </v>
          </cell>
          <cell r="T26" t="str">
            <v>Productos de obligatorio cumplimiento generados (anexe el documento final, en construcción o evidencia)</v>
          </cell>
          <cell r="U26" t="str">
            <v>Otros productos (anexe la evidencia)</v>
          </cell>
          <cell r="V26" t="str">
            <v>% de avance de la actividad</v>
          </cell>
          <cell r="W26" t="str">
            <v>% de avance del objetivo alq ue se asocia la actividad</v>
          </cell>
        </row>
        <row r="27">
          <cell r="I27" t="str">
            <v/>
          </cell>
          <cell r="V27" t="str">
            <v/>
          </cell>
          <cell r="W27" t="str">
            <v/>
          </cell>
        </row>
        <row r="28">
          <cell r="G28" t="str">
            <v>Objetivo específio asociado a la actividad</v>
          </cell>
          <cell r="H28" t="str">
            <v>Actividad o estrategia metodológica empleada para el logro del objetivo específico</v>
          </cell>
          <cell r="I28" t="str">
            <v>FECHA DEL ÚLTIMA AVANCE</v>
          </cell>
          <cell r="J28" t="str">
            <v>Lugar de ejecución</v>
          </cell>
          <cell r="K28" t="str">
            <v>Fecha de inicio de la actividad</v>
          </cell>
          <cell r="L28" t="str">
            <v>Fecha finalización de la actividad</v>
          </cell>
          <cell r="M28" t="str">
            <v>Responsable (nombre completo). Especificar: investigador principal, co-investigador, auxiliar de investigación, estudiante de posgrado, otro.</v>
          </cell>
          <cell r="N28" t="str">
            <v>Indicador</v>
          </cell>
          <cell r="O28" t="str">
            <v>Meta</v>
          </cell>
          <cell r="P28" t="str">
            <v>Evidencia de la actividad</v>
          </cell>
          <cell r="Q28" t="str">
            <v>Presupuesto asociado al cumplimiento de la actividad</v>
          </cell>
          <cell r="R28" t="str">
            <v>Rubro</v>
          </cell>
          <cell r="S28" t="str">
            <v xml:space="preserve">Entidad financiadora del rubro </v>
          </cell>
          <cell r="T28" t="str">
            <v>Productos de obligatorio cumplimiento generados (anexe el documento final, en construcción o evidencia)</v>
          </cell>
          <cell r="U28" t="str">
            <v>Otros productos (anexe la evidencia)</v>
          </cell>
          <cell r="V28" t="str">
            <v>% de avance de la actividad</v>
          </cell>
          <cell r="W28" t="str">
            <v>% de avance del objetivo alq ue se asocia la actividad</v>
          </cell>
        </row>
        <row r="29">
          <cell r="I29" t="str">
            <v/>
          </cell>
          <cell r="V29" t="str">
            <v/>
          </cell>
          <cell r="W29" t="str">
            <v/>
          </cell>
        </row>
        <row r="30">
          <cell r="G30" t="str">
            <v>Objetivo específio asociado a la actividad</v>
          </cell>
          <cell r="H30" t="str">
            <v>Actividad o estrategia metodológica empleada para el logro del objetivo específico</v>
          </cell>
          <cell r="I30" t="str">
            <v>FECHA DEL ÚLTIMA AVANCE</v>
          </cell>
          <cell r="J30" t="str">
            <v>Lugar de ejecución</v>
          </cell>
          <cell r="K30" t="str">
            <v>Fecha de inicio de la actividad</v>
          </cell>
          <cell r="L30" t="str">
            <v>Fecha finalización de la actividad</v>
          </cell>
          <cell r="M30" t="str">
            <v>Responsable (nombre completo). Especificar: investigador principal, co-investigador, auxiliar de investigación, estudiante de posgrado, otro.</v>
          </cell>
          <cell r="N30" t="str">
            <v>Indicador</v>
          </cell>
          <cell r="O30" t="str">
            <v>Meta</v>
          </cell>
          <cell r="P30" t="str">
            <v>Evidencia de la actividad</v>
          </cell>
          <cell r="Q30" t="str">
            <v>Presupuesto asociado al cumplimiento de la actividad</v>
          </cell>
          <cell r="R30" t="str">
            <v>Rubro</v>
          </cell>
          <cell r="S30" t="str">
            <v xml:space="preserve">Entidad financiadora del rubro </v>
          </cell>
          <cell r="T30" t="str">
            <v>Productos de obligatorio cumplimiento generados (anexe el documento final, en construcción o evidencia)</v>
          </cell>
          <cell r="U30" t="str">
            <v>Otros productos (anexe la evidencia)</v>
          </cell>
          <cell r="V30" t="str">
            <v>% de avance de la actividad</v>
          </cell>
          <cell r="W30" t="str">
            <v>% de avance del objetivo alq ue se asocia la actividad</v>
          </cell>
        </row>
        <row r="31">
          <cell r="I31" t="str">
            <v/>
          </cell>
          <cell r="V31" t="str">
            <v/>
          </cell>
          <cell r="W31" t="str">
            <v/>
          </cell>
        </row>
        <row r="32">
          <cell r="G32" t="str">
            <v>Objetivo específio asociado a la actividad</v>
          </cell>
          <cell r="H32" t="str">
            <v>Actividad o estrategia metodológica empleada para el logro del objetivo específico</v>
          </cell>
          <cell r="I32" t="str">
            <v>FECHA DEL ÚLTIMA AVANCE</v>
          </cell>
          <cell r="J32" t="str">
            <v>Lugar de ejecución</v>
          </cell>
          <cell r="K32" t="str">
            <v>Fecha de inicio de la actividad</v>
          </cell>
          <cell r="L32" t="str">
            <v>Fecha finalización de la actividad</v>
          </cell>
          <cell r="M32" t="str">
            <v>Responsable (nombre completo). Especificar: investigador principal, co-investigador, auxiliar de investigación, estudiante de posgrado, otro.</v>
          </cell>
          <cell r="N32" t="str">
            <v>Indicador</v>
          </cell>
          <cell r="O32" t="str">
            <v>Meta</v>
          </cell>
          <cell r="P32" t="str">
            <v>Evidencia de la actividad</v>
          </cell>
          <cell r="Q32" t="str">
            <v>Presupuesto asociado al cumplimiento de la actividad</v>
          </cell>
          <cell r="R32" t="str">
            <v>Rubro</v>
          </cell>
          <cell r="S32" t="str">
            <v xml:space="preserve">Entidad financiadora del rubro </v>
          </cell>
          <cell r="T32" t="str">
            <v>Productos de obligatorio cumplimiento generados (anexe el documento final, en construcción o evidencia)</v>
          </cell>
          <cell r="U32" t="str">
            <v>Otros productos (anexe la evidencia)</v>
          </cell>
          <cell r="V32" t="str">
            <v>% de avance de la actividad</v>
          </cell>
          <cell r="W32" t="str">
            <v>% de avance del objetivo alq ue se asocia la actividad</v>
          </cell>
        </row>
        <row r="33">
          <cell r="I33" t="str">
            <v/>
          </cell>
          <cell r="V33" t="str">
            <v/>
          </cell>
          <cell r="W33" t="str">
            <v/>
          </cell>
        </row>
        <row r="34">
          <cell r="G34" t="str">
            <v>Objetivo específio asociado a la actividad</v>
          </cell>
          <cell r="H34" t="str">
            <v>Actividad o estrategia metodológica empleada para el logro del objetivo específico</v>
          </cell>
          <cell r="I34" t="str">
            <v>FECHA DEL ÚLTIMA AVANCE</v>
          </cell>
          <cell r="J34" t="str">
            <v>Lugar de ejecución</v>
          </cell>
          <cell r="K34" t="str">
            <v>Fecha de inicio de la actividad</v>
          </cell>
          <cell r="L34" t="str">
            <v>Fecha finalización de la actividad</v>
          </cell>
          <cell r="M34" t="str">
            <v>Responsable (nombre completo). Especificar: investigador principal, co-investigador, auxiliar de investigación, estudiante de posgrado, otro.</v>
          </cell>
          <cell r="N34" t="str">
            <v>Indicador</v>
          </cell>
          <cell r="O34" t="str">
            <v>Meta</v>
          </cell>
          <cell r="P34" t="str">
            <v>Evidencia de la actividad</v>
          </cell>
          <cell r="Q34" t="str">
            <v>Presupuesto asociado al cumplimiento de la actividad</v>
          </cell>
          <cell r="R34" t="str">
            <v>Rubro</v>
          </cell>
          <cell r="S34" t="str">
            <v xml:space="preserve">Entidad financiadora del rubro </v>
          </cell>
          <cell r="T34" t="str">
            <v>Productos de obligatorio cumplimiento generados (anexe el documento final, en construcción o evidencia)</v>
          </cell>
          <cell r="U34" t="str">
            <v>Otros productos (anexe la evidencia)</v>
          </cell>
          <cell r="V34" t="str">
            <v>% de avance de la actividad</v>
          </cell>
          <cell r="W34" t="str">
            <v>% de avance del objetivo alq ue se asocia la actividad</v>
          </cell>
        </row>
        <row r="35">
          <cell r="I35" t="str">
            <v/>
          </cell>
          <cell r="V35" t="str">
            <v/>
          </cell>
          <cell r="W35" t="str">
            <v/>
          </cell>
        </row>
        <row r="36">
          <cell r="G36" t="str">
            <v>Objetivo específio asociado a la actividad</v>
          </cell>
          <cell r="H36" t="str">
            <v>Actividad o estrategia metodológica empleada para el logro del objetivo específico</v>
          </cell>
          <cell r="I36" t="str">
            <v>FECHA DEL ÚLTIMA AVANCE</v>
          </cell>
          <cell r="J36" t="str">
            <v>Lugar de ejecución</v>
          </cell>
          <cell r="K36" t="str">
            <v>Fecha de inicio de la actividad</v>
          </cell>
          <cell r="L36" t="str">
            <v>Fecha finalización de la actividad</v>
          </cell>
          <cell r="M36" t="str">
            <v>Responsable (nombre completo). Especificar: investigador principal, co-investigador, auxiliar de investigación, estudiante de posgrado, otro.</v>
          </cell>
          <cell r="N36" t="str">
            <v>Indicador</v>
          </cell>
          <cell r="O36" t="str">
            <v>Meta</v>
          </cell>
          <cell r="P36" t="str">
            <v>Evidencia de la actividad</v>
          </cell>
          <cell r="Q36" t="str">
            <v>Presupuesto asociado al cumplimiento de la actividad</v>
          </cell>
          <cell r="R36" t="str">
            <v>Rubro</v>
          </cell>
          <cell r="S36" t="str">
            <v xml:space="preserve">Entidad financiadora del rubro </v>
          </cell>
          <cell r="T36" t="str">
            <v>Productos de obligatorio cumplimiento generados (anexe el documento final, en construcción o evidencia)</v>
          </cell>
          <cell r="U36" t="str">
            <v>Otros productos (anexe la evidencia)</v>
          </cell>
          <cell r="V36" t="str">
            <v>% de avance de la actividad</v>
          </cell>
          <cell r="W36" t="str">
            <v>% de avance del objetivo alq ue se asocia la actividad</v>
          </cell>
        </row>
        <row r="37">
          <cell r="I37" t="str">
            <v/>
          </cell>
          <cell r="V37" t="str">
            <v/>
          </cell>
          <cell r="W37" t="str">
            <v/>
          </cell>
        </row>
        <row r="38">
          <cell r="G38" t="str">
            <v>Objetivo específio asociado a la actividad</v>
          </cell>
          <cell r="H38" t="str">
            <v>Actividad o estrategia metodológica empleada para el logro del objetivo específico</v>
          </cell>
          <cell r="I38" t="str">
            <v>FECHA DEL ÚLTIMA AVANCE</v>
          </cell>
          <cell r="J38" t="str">
            <v>Lugar de ejecución</v>
          </cell>
          <cell r="K38" t="str">
            <v>Fecha de inicio de la actividad</v>
          </cell>
          <cell r="L38" t="str">
            <v>Fecha finalización de la actividad</v>
          </cell>
          <cell r="M38" t="str">
            <v>Responsable (nombre completo). Especificar: investigador principal, co-investigador, auxiliar de investigación, estudiante de posgrado, otro.</v>
          </cell>
          <cell r="N38" t="str">
            <v>Indicador</v>
          </cell>
          <cell r="O38" t="str">
            <v>Meta</v>
          </cell>
          <cell r="P38" t="str">
            <v>Evidencia de la actividad</v>
          </cell>
          <cell r="Q38" t="str">
            <v>Presupuesto asociado al cumplimiento de la actividad</v>
          </cell>
          <cell r="R38" t="str">
            <v>Rubro</v>
          </cell>
          <cell r="S38" t="str">
            <v xml:space="preserve">Entidad financiadora del rubro </v>
          </cell>
          <cell r="T38" t="str">
            <v>Productos de obligatorio cumplimiento generados (anexe el documento final, en construcción o evidencia)</v>
          </cell>
          <cell r="U38" t="str">
            <v>Otros productos (anexe la evidencia)</v>
          </cell>
          <cell r="V38" t="str">
            <v>% de avance de la actividad</v>
          </cell>
          <cell r="W38" t="str">
            <v>% de avance del objetivo alq ue se asocia la actividad</v>
          </cell>
        </row>
        <row r="39">
          <cell r="I39" t="str">
            <v/>
          </cell>
          <cell r="V39" t="str">
            <v/>
          </cell>
          <cell r="W39" t="str">
            <v/>
          </cell>
        </row>
        <row r="40">
          <cell r="G40" t="str">
            <v>Objetivo específio asociado a la actividad</v>
          </cell>
          <cell r="H40" t="str">
            <v>Actividad o estrategia metodológica empleada para el logro del objetivo específico</v>
          </cell>
          <cell r="I40" t="str">
            <v>FECHA DEL ÚLTIMA AVANCE</v>
          </cell>
          <cell r="J40" t="str">
            <v>Lugar de ejecución</v>
          </cell>
          <cell r="K40" t="str">
            <v>Fecha de inicio de la actividad</v>
          </cell>
          <cell r="L40" t="str">
            <v>Fecha finalización de la actividad</v>
          </cell>
          <cell r="M40" t="str">
            <v>Responsable (nombre completo). Especificar: investigador principal, co-investigador, auxiliar de investigación, estudiante de posgrado, otro.</v>
          </cell>
          <cell r="N40" t="str">
            <v>Indicador</v>
          </cell>
          <cell r="O40" t="str">
            <v>Meta</v>
          </cell>
          <cell r="P40" t="str">
            <v>Evidencia de la actividad</v>
          </cell>
          <cell r="Q40" t="str">
            <v>Presupuesto asociado al cumplimiento de la actividad</v>
          </cell>
          <cell r="R40" t="str">
            <v>Rubro</v>
          </cell>
          <cell r="S40" t="str">
            <v xml:space="preserve">Entidad financiadora del rubro </v>
          </cell>
          <cell r="T40" t="str">
            <v>Productos de obligatorio cumplimiento generados (anexe el documento final, en construcción o evidencia)</v>
          </cell>
          <cell r="U40" t="str">
            <v>Otros productos (anexe la evidencia)</v>
          </cell>
          <cell r="V40" t="str">
            <v>% de avance de la actividad</v>
          </cell>
          <cell r="W40" t="str">
            <v>% de avance del objetivo alq ue se asocia la actividad</v>
          </cell>
        </row>
        <row r="41">
          <cell r="I41" t="str">
            <v/>
          </cell>
          <cell r="V41" t="str">
            <v/>
          </cell>
          <cell r="W41" t="str">
            <v/>
          </cell>
        </row>
        <row r="42">
          <cell r="G42" t="str">
            <v>Objetivo específio asociado a la actividad</v>
          </cell>
          <cell r="H42" t="str">
            <v>Actividad o estrategia metodológica empleada para el logro del objetivo específico</v>
          </cell>
          <cell r="I42" t="str">
            <v>FECHA DEL ÚLTIMA AVANCE</v>
          </cell>
          <cell r="J42" t="str">
            <v>Lugar de ejecución</v>
          </cell>
          <cell r="K42" t="str">
            <v>Fecha de inicio de la actividad</v>
          </cell>
          <cell r="L42" t="str">
            <v>Fecha finalización de la actividad</v>
          </cell>
          <cell r="M42" t="str">
            <v>Responsable (nombre completo). Especificar: investigador principal, co-investigador, auxiliar de investigación, estudiante de posgrado, otro.</v>
          </cell>
          <cell r="N42" t="str">
            <v>Indicador</v>
          </cell>
          <cell r="O42" t="str">
            <v>Meta</v>
          </cell>
          <cell r="P42" t="str">
            <v>Evidencia de la actividad</v>
          </cell>
          <cell r="Q42" t="str">
            <v>Presupuesto asociado al cumplimiento de la actividad</v>
          </cell>
          <cell r="R42" t="str">
            <v>Rubro</v>
          </cell>
          <cell r="S42" t="str">
            <v xml:space="preserve">Entidad financiadora del rubro </v>
          </cell>
          <cell r="T42" t="str">
            <v>Productos de obligatorio cumplimiento generados (anexe el documento final, en construcción o evidencia)</v>
          </cell>
          <cell r="U42" t="str">
            <v>Otros productos (anexe la evidencia)</v>
          </cell>
          <cell r="V42" t="str">
            <v>% de avance de la actividad</v>
          </cell>
          <cell r="W42" t="str">
            <v>% de avance del objetivo alq ue se asocia la actividad</v>
          </cell>
        </row>
        <row r="43">
          <cell r="I43" t="str">
            <v/>
          </cell>
          <cell r="V43" t="str">
            <v/>
          </cell>
          <cell r="W43" t="str">
            <v/>
          </cell>
        </row>
        <row r="44">
          <cell r="G44" t="str">
            <v>Objetivo específio asociado a la actividad</v>
          </cell>
          <cell r="H44" t="str">
            <v>Actividad o estrategia metodológica empleada para el logro del objetivo específico</v>
          </cell>
          <cell r="I44" t="str">
            <v>FECHA DEL ÚLTIMA AVANCE</v>
          </cell>
          <cell r="J44" t="str">
            <v>Lugar de ejecución</v>
          </cell>
          <cell r="K44" t="str">
            <v>Fecha de inicio de la actividad</v>
          </cell>
          <cell r="L44" t="str">
            <v>Fecha finalización de la actividad</v>
          </cell>
          <cell r="M44" t="str">
            <v>Responsable (nombre completo). Especificar: investigador principal, co-investigador, auxiliar de investigación, estudiante de posgrado, otro.</v>
          </cell>
          <cell r="N44" t="str">
            <v>Indicador</v>
          </cell>
          <cell r="O44" t="str">
            <v>Meta</v>
          </cell>
          <cell r="P44" t="str">
            <v>Evidencia de la actividad</v>
          </cell>
          <cell r="Q44" t="str">
            <v>Presupuesto asociado al cumplimiento de la actividad</v>
          </cell>
          <cell r="R44" t="str">
            <v>Rubro</v>
          </cell>
          <cell r="S44" t="str">
            <v xml:space="preserve">Entidad financiadora del rubro </v>
          </cell>
          <cell r="T44" t="str">
            <v>Productos de obligatorio cumplimiento generados (anexe el documento final, en construcción o evidencia)</v>
          </cell>
          <cell r="U44" t="str">
            <v>Otros productos (anexe la evidencia)</v>
          </cell>
          <cell r="V44" t="str">
            <v>% de avance de la actividad</v>
          </cell>
          <cell r="W44" t="str">
            <v>% de avance del objetivo alq ue se asocia la actividad</v>
          </cell>
        </row>
        <row r="45">
          <cell r="I45" t="str">
            <v/>
          </cell>
          <cell r="V45" t="str">
            <v/>
          </cell>
          <cell r="W45" t="str">
            <v/>
          </cell>
        </row>
        <row r="46">
          <cell r="G46" t="str">
            <v>Objetivo específio asociado a la actividad</v>
          </cell>
          <cell r="H46" t="str">
            <v>Actividad o estrategia metodológica empleada para el logro del objetivo específico</v>
          </cell>
          <cell r="I46" t="str">
            <v>FECHA DEL ÚLTIMA AVANCE</v>
          </cell>
          <cell r="J46" t="str">
            <v>Lugar de ejecución</v>
          </cell>
          <cell r="K46" t="str">
            <v>Fecha de inicio de la actividad</v>
          </cell>
          <cell r="L46" t="str">
            <v>Fecha finalización de la actividad</v>
          </cell>
          <cell r="M46" t="str">
            <v>Responsable (nombre completo). Especificar: investigador principal, co-investigador, auxiliar de investigación, estudiante de posgrado, otro.</v>
          </cell>
          <cell r="N46" t="str">
            <v>Indicador</v>
          </cell>
          <cell r="O46" t="str">
            <v>Meta</v>
          </cell>
          <cell r="P46" t="str">
            <v>Evidencia de la actividad</v>
          </cell>
          <cell r="Q46" t="str">
            <v>Presupuesto asociado al cumplimiento de la actividad</v>
          </cell>
          <cell r="R46" t="str">
            <v>Rubro</v>
          </cell>
          <cell r="S46" t="str">
            <v xml:space="preserve">Entidad financiadora del rubro </v>
          </cell>
          <cell r="T46" t="str">
            <v>Productos de obligatorio cumplimiento generados (anexe el documento final, en construcción o evidencia)</v>
          </cell>
          <cell r="U46" t="str">
            <v>Otros productos (anexe la evidencia)</v>
          </cell>
          <cell r="V46" t="str">
            <v>% de avance de la actividad</v>
          </cell>
          <cell r="W46" t="str">
            <v>% de avance del objetivo alq ue se asocia la actividad</v>
          </cell>
        </row>
        <row r="47">
          <cell r="I47" t="str">
            <v/>
          </cell>
          <cell r="V47" t="str">
            <v/>
          </cell>
          <cell r="W47" t="str">
            <v/>
          </cell>
        </row>
        <row r="48">
          <cell r="G48" t="str">
            <v>Objetivo específio asociado a la actividad</v>
          </cell>
          <cell r="H48" t="str">
            <v>Actividad o estrategia metodológica empleada para el logro del objetivo específico</v>
          </cell>
          <cell r="I48" t="str">
            <v>FECHA DEL ÚLTIMA AVANCE</v>
          </cell>
          <cell r="J48" t="str">
            <v>Lugar de ejecución</v>
          </cell>
          <cell r="K48" t="str">
            <v>Fecha de inicio de la actividad</v>
          </cell>
          <cell r="L48" t="str">
            <v>Fecha finalización de la actividad</v>
          </cell>
          <cell r="M48" t="str">
            <v>Responsable (nombre completo). Especificar: investigador principal, co-investigador, auxiliar de investigación, estudiante de posgrado, otro.</v>
          </cell>
          <cell r="N48" t="str">
            <v>Indicador</v>
          </cell>
          <cell r="O48" t="str">
            <v>Meta</v>
          </cell>
          <cell r="P48" t="str">
            <v>Evidencia de la actividad</v>
          </cell>
          <cell r="Q48" t="str">
            <v>Presupuesto asociado al cumplimiento de la actividad</v>
          </cell>
          <cell r="R48" t="str">
            <v>Rubro</v>
          </cell>
          <cell r="S48" t="str">
            <v xml:space="preserve">Entidad financiadora del rubro </v>
          </cell>
          <cell r="T48" t="str">
            <v>Productos de obligatorio cumplimiento generados (anexe el documento final, en construcción o evidencia)</v>
          </cell>
          <cell r="U48" t="str">
            <v>Otros productos (anexe la evidencia)</v>
          </cell>
          <cell r="V48" t="str">
            <v>% de avance de la actividad</v>
          </cell>
          <cell r="W48" t="str">
            <v>% de avance del objetivo alq ue se asocia la actividad</v>
          </cell>
        </row>
        <row r="49">
          <cell r="I49" t="str">
            <v/>
          </cell>
          <cell r="V49" t="str">
            <v/>
          </cell>
          <cell r="W49" t="str">
            <v/>
          </cell>
        </row>
        <row r="50">
          <cell r="G50" t="str">
            <v>Objetivo específio asociado a la actividad</v>
          </cell>
          <cell r="H50" t="str">
            <v>Actividad o estrategia metodológica empleada para el logro del objetivo específico</v>
          </cell>
          <cell r="I50" t="str">
            <v>FECHA DEL ÚLTIMA AVANCE</v>
          </cell>
          <cell r="J50" t="str">
            <v>Lugar de ejecución</v>
          </cell>
          <cell r="K50" t="str">
            <v>Fecha de inicio de la actividad</v>
          </cell>
          <cell r="L50" t="str">
            <v>Fecha finalización de la actividad</v>
          </cell>
          <cell r="M50" t="str">
            <v>Responsable (nombre completo). Especificar: investigador principal, co-investigador, auxiliar de investigación, estudiante de posgrado, otro.</v>
          </cell>
          <cell r="N50" t="str">
            <v>Indicador</v>
          </cell>
          <cell r="O50" t="str">
            <v>Meta</v>
          </cell>
          <cell r="P50" t="str">
            <v>Evidencia de la actividad</v>
          </cell>
          <cell r="Q50" t="str">
            <v>Presupuesto asociado al cumplimiento de la actividad</v>
          </cell>
          <cell r="R50" t="str">
            <v>Rubro</v>
          </cell>
          <cell r="S50" t="str">
            <v xml:space="preserve">Entidad financiadora del rubro </v>
          </cell>
          <cell r="T50" t="str">
            <v>Productos de obligatorio cumplimiento generados (anexe el documento final, en construcción o evidencia)</v>
          </cell>
          <cell r="U50" t="str">
            <v>Otros productos (anexe la evidencia)</v>
          </cell>
          <cell r="V50" t="str">
            <v>% de avance de la actividad</v>
          </cell>
          <cell r="W50" t="str">
            <v>% de avance del objetivo alq ue se asocia la actividad</v>
          </cell>
        </row>
        <row r="51">
          <cell r="I51" t="str">
            <v/>
          </cell>
          <cell r="V51" t="str">
            <v/>
          </cell>
          <cell r="W51" t="str">
            <v/>
          </cell>
        </row>
        <row r="52">
          <cell r="G52" t="str">
            <v>Objetivo específio asociado a la actividad</v>
          </cell>
          <cell r="H52" t="str">
            <v>Actividad o estrategia metodológica empleada para el logro del objetivo específico</v>
          </cell>
          <cell r="I52" t="str">
            <v>FECHA DEL ÚLTIMA AVANCE</v>
          </cell>
          <cell r="J52" t="str">
            <v>Lugar de ejecución</v>
          </cell>
          <cell r="K52" t="str">
            <v>Fecha de inicio de la actividad</v>
          </cell>
          <cell r="L52" t="str">
            <v>Fecha finalización de la actividad</v>
          </cell>
          <cell r="M52" t="str">
            <v>Responsable (nombre completo). Especificar: investigador principal, co-investigador, auxiliar de investigación, estudiante de posgrado, otro.</v>
          </cell>
          <cell r="N52" t="str">
            <v>Indicador</v>
          </cell>
          <cell r="O52" t="str">
            <v>Meta</v>
          </cell>
          <cell r="P52" t="str">
            <v>Evidencia de la actividad</v>
          </cell>
          <cell r="Q52" t="str">
            <v>Presupuesto asociado al cumplimiento de la actividad</v>
          </cell>
          <cell r="R52" t="str">
            <v>Rubro</v>
          </cell>
          <cell r="S52" t="str">
            <v xml:space="preserve">Entidad financiadora del rubro </v>
          </cell>
          <cell r="T52" t="str">
            <v>Productos de obligatorio cumplimiento generados (anexe el documento final, en construcción o evidencia)</v>
          </cell>
          <cell r="U52" t="str">
            <v>Otros productos (anexe la evidencia)</v>
          </cell>
          <cell r="V52" t="str">
            <v>% de avance de la actividad</v>
          </cell>
          <cell r="W52" t="str">
            <v>% de avance del objetivo alq ue se asocia la actividad</v>
          </cell>
        </row>
        <row r="53">
          <cell r="I53" t="str">
            <v/>
          </cell>
          <cell r="V53" t="str">
            <v/>
          </cell>
          <cell r="W53" t="str">
            <v/>
          </cell>
        </row>
        <row r="54">
          <cell r="G54" t="str">
            <v>Objetivo específio asociado a la actividad</v>
          </cell>
          <cell r="H54" t="str">
            <v>Actividad o estrategia metodológica empleada para el logro del objetivo específico</v>
          </cell>
          <cell r="I54" t="str">
            <v>FECHA DEL ÚLTIMA AVANCE</v>
          </cell>
          <cell r="J54" t="str">
            <v>Lugar de ejecución</v>
          </cell>
          <cell r="K54" t="str">
            <v>Fecha de inicio de la actividad</v>
          </cell>
          <cell r="L54" t="str">
            <v>Fecha finalización de la actividad</v>
          </cell>
          <cell r="M54" t="str">
            <v>Responsable (nombre completo). Especificar: investigador principal, co-investigador, auxiliar de investigación, estudiante de posgrado, otro.</v>
          </cell>
          <cell r="N54" t="str">
            <v>Indicador</v>
          </cell>
          <cell r="O54" t="str">
            <v>Meta</v>
          </cell>
          <cell r="P54" t="str">
            <v>Evidencia de la actividad</v>
          </cell>
          <cell r="Q54" t="str">
            <v>Presupuesto asociado al cumplimiento de la actividad</v>
          </cell>
          <cell r="R54" t="str">
            <v>Rubro</v>
          </cell>
          <cell r="S54" t="str">
            <v xml:space="preserve">Entidad financiadora del rubro </v>
          </cell>
          <cell r="T54" t="str">
            <v>Productos de obligatorio cumplimiento generados (anexe el documento final, en construcción o evidencia)</v>
          </cell>
          <cell r="U54" t="str">
            <v>Otros productos (anexe la evidencia)</v>
          </cell>
          <cell r="V54" t="str">
            <v>% de avance de la actividad</v>
          </cell>
          <cell r="W54" t="str">
            <v>% de avance del objetivo alq ue se asocia la actividad</v>
          </cell>
        </row>
        <row r="55">
          <cell r="I55" t="str">
            <v/>
          </cell>
          <cell r="V55" t="str">
            <v/>
          </cell>
          <cell r="W55" t="str">
            <v/>
          </cell>
        </row>
        <row r="56">
          <cell r="G56" t="str">
            <v>Objetivo específio asociado a la actividad</v>
          </cell>
          <cell r="H56" t="str">
            <v>Actividad o estrategia metodológica empleada para el logro del objetivo específico</v>
          </cell>
          <cell r="I56" t="str">
            <v>FECHA DEL ÚLTIMA AVANCE</v>
          </cell>
          <cell r="J56" t="str">
            <v>Lugar de ejecución</v>
          </cell>
          <cell r="K56" t="str">
            <v>Fecha de inicio de la actividad</v>
          </cell>
          <cell r="L56" t="str">
            <v>Fecha finalización de la actividad</v>
          </cell>
          <cell r="M56" t="str">
            <v>Responsable (nombre completo). Especificar: investigador principal, co-investigador, auxiliar de investigación, estudiante de posgrado, otro.</v>
          </cell>
          <cell r="N56" t="str">
            <v>Indicador</v>
          </cell>
          <cell r="O56" t="str">
            <v>Meta</v>
          </cell>
          <cell r="P56" t="str">
            <v>Evidencia de la actividad</v>
          </cell>
          <cell r="Q56" t="str">
            <v>Presupuesto asociado al cumplimiento de la actividad</v>
          </cell>
          <cell r="R56" t="str">
            <v>Rubro</v>
          </cell>
          <cell r="S56" t="str">
            <v xml:space="preserve">Entidad financiadora del rubro </v>
          </cell>
          <cell r="T56" t="str">
            <v>Productos de obligatorio cumplimiento generados (anexe el documento final, en construcción o evidencia)</v>
          </cell>
          <cell r="U56" t="str">
            <v>Otros productos (anexe la evidencia)</v>
          </cell>
          <cell r="V56" t="str">
            <v>% de avance de la actividad</v>
          </cell>
          <cell r="W56" t="str">
            <v>% de avance del objetivo alq ue se asocia la actividad</v>
          </cell>
        </row>
        <row r="57">
          <cell r="I57" t="str">
            <v/>
          </cell>
          <cell r="V57" t="str">
            <v/>
          </cell>
          <cell r="W57" t="str">
            <v/>
          </cell>
        </row>
        <row r="58">
          <cell r="G58" t="str">
            <v>Objetivo específio asociado a la actividad</v>
          </cell>
          <cell r="H58" t="str">
            <v>Actividad o estrategia metodológica empleada para el logro del objetivo específico</v>
          </cell>
          <cell r="I58" t="str">
            <v>FECHA DEL ÚLTIMA AVANCE</v>
          </cell>
          <cell r="J58" t="str">
            <v>Lugar de ejecución</v>
          </cell>
          <cell r="K58" t="str">
            <v>Fecha de inicio de la actividad</v>
          </cell>
          <cell r="L58" t="str">
            <v>Fecha finalización de la actividad</v>
          </cell>
          <cell r="M58" t="str">
            <v>Responsable (nombre completo). Especificar: investigador principal, co-investigador, auxiliar de investigación, estudiante de posgrado, otro.</v>
          </cell>
          <cell r="N58" t="str">
            <v>Indicador</v>
          </cell>
          <cell r="O58" t="str">
            <v>Meta</v>
          </cell>
          <cell r="P58" t="str">
            <v>Evidencia de la actividad</v>
          </cell>
          <cell r="Q58" t="str">
            <v>Presupuesto asociado al cumplimiento de la actividad</v>
          </cell>
          <cell r="R58" t="str">
            <v>Rubro</v>
          </cell>
          <cell r="S58" t="str">
            <v xml:space="preserve">Entidad financiadora del rubro </v>
          </cell>
          <cell r="T58" t="str">
            <v>Productos de obligatorio cumplimiento generados (anexe el documento final, en construcción o evidencia)</v>
          </cell>
          <cell r="U58" t="str">
            <v>Otros productos (anexe la evidencia)</v>
          </cell>
          <cell r="V58" t="str">
            <v>% de avance de la actividad</v>
          </cell>
          <cell r="W58" t="str">
            <v>% de avance del objetivo alq ue se asocia la actividad</v>
          </cell>
        </row>
        <row r="59">
          <cell r="I59" t="str">
            <v/>
          </cell>
          <cell r="V59" t="str">
            <v/>
          </cell>
          <cell r="W59" t="str">
            <v/>
          </cell>
        </row>
        <row r="60">
          <cell r="G60" t="str">
            <v>Objetivo específio asociado a la actividad</v>
          </cell>
          <cell r="H60" t="str">
            <v>Actividad o estrategia metodológica empleada para el logro del objetivo específico</v>
          </cell>
          <cell r="I60" t="str">
            <v>FECHA DEL ÚLTIMA AVANCE</v>
          </cell>
          <cell r="J60" t="str">
            <v>Lugar de ejecución</v>
          </cell>
          <cell r="K60" t="str">
            <v>Fecha de inicio de la actividad</v>
          </cell>
          <cell r="L60" t="str">
            <v>Fecha finalización de la actividad</v>
          </cell>
          <cell r="M60" t="str">
            <v>Responsable (nombre completo). Especificar: investigador principal, co-investigador, auxiliar de investigación, estudiante de posgrado, otro.</v>
          </cell>
          <cell r="N60" t="str">
            <v>Indicador</v>
          </cell>
          <cell r="O60" t="str">
            <v>Meta</v>
          </cell>
          <cell r="P60" t="str">
            <v>Evidencia de la actividad</v>
          </cell>
          <cell r="Q60" t="str">
            <v>Presupuesto asociado al cumplimiento de la actividad</v>
          </cell>
          <cell r="R60" t="str">
            <v>Rubro</v>
          </cell>
          <cell r="S60" t="str">
            <v xml:space="preserve">Entidad financiadora del rubro </v>
          </cell>
          <cell r="T60" t="str">
            <v>Productos de obligatorio cumplimiento generados (anexe el documento final, en construcción o evidencia)</v>
          </cell>
          <cell r="U60" t="str">
            <v>Otros productos (anexe la evidencia)</v>
          </cell>
          <cell r="V60" t="str">
            <v>% de avance de la actividad</v>
          </cell>
          <cell r="W60" t="str">
            <v>% de avance del objetivo alq ue se asocia la actividad</v>
          </cell>
        </row>
        <row r="61">
          <cell r="I61" t="str">
            <v/>
          </cell>
          <cell r="V61" t="str">
            <v/>
          </cell>
          <cell r="W61" t="str">
            <v/>
          </cell>
        </row>
        <row r="62">
          <cell r="G62" t="str">
            <v>Objetivo específio asociado a la actividad</v>
          </cell>
          <cell r="H62" t="str">
            <v>Actividad o estrategia metodológica empleada para el logro del objetivo específico</v>
          </cell>
          <cell r="I62" t="str">
            <v>FECHA DEL ÚLTIMA AVANCE</v>
          </cell>
          <cell r="J62" t="str">
            <v>Lugar de ejecución</v>
          </cell>
          <cell r="K62" t="str">
            <v>Fecha de inicio de la actividad</v>
          </cell>
          <cell r="L62" t="str">
            <v>Fecha finalización de la actividad</v>
          </cell>
          <cell r="M62" t="str">
            <v>Responsable (nombre completo). Especificar: investigador principal, co-investigador, auxiliar de investigación, estudiante de posgrado, otro.</v>
          </cell>
          <cell r="N62" t="str">
            <v>Indicador</v>
          </cell>
          <cell r="O62" t="str">
            <v>Meta</v>
          </cell>
          <cell r="P62" t="str">
            <v>Evidencia de la actividad</v>
          </cell>
          <cell r="Q62" t="str">
            <v>Presupuesto asociado al cumplimiento de la actividad</v>
          </cell>
          <cell r="R62" t="str">
            <v>Rubro</v>
          </cell>
          <cell r="S62" t="str">
            <v xml:space="preserve">Entidad financiadora del rubro </v>
          </cell>
          <cell r="T62" t="str">
            <v>Productos de obligatorio cumplimiento generados (anexe el documento final, en construcción o evidencia)</v>
          </cell>
          <cell r="U62" t="str">
            <v>Otros productos (anexe la evidencia)</v>
          </cell>
          <cell r="V62" t="str">
            <v>% de avance de la actividad</v>
          </cell>
          <cell r="W62" t="str">
            <v>% de avance del objetivo alq ue se asocia la actividad</v>
          </cell>
        </row>
        <row r="63">
          <cell r="I63" t="str">
            <v/>
          </cell>
          <cell r="V63" t="str">
            <v/>
          </cell>
          <cell r="W63" t="str">
            <v/>
          </cell>
        </row>
        <row r="64">
          <cell r="G64" t="str">
            <v>Objetivo específio asociado a la actividad</v>
          </cell>
          <cell r="H64" t="str">
            <v>Actividad o estrategia metodológica empleada para el logro del objetivo específico</v>
          </cell>
          <cell r="I64" t="str">
            <v>FECHA DEL ÚLTIMA AVANCE</v>
          </cell>
          <cell r="J64" t="str">
            <v>Lugar de ejecución</v>
          </cell>
          <cell r="K64" t="str">
            <v>Fecha de inicio de la actividad</v>
          </cell>
          <cell r="L64" t="str">
            <v>Fecha finalización de la actividad</v>
          </cell>
          <cell r="M64" t="str">
            <v>Responsable (nombre completo). Especificar: investigador principal, co-investigador, auxiliar de investigación, estudiante de posgrado, otro.</v>
          </cell>
          <cell r="N64" t="str">
            <v>Indicador</v>
          </cell>
          <cell r="O64" t="str">
            <v>Meta</v>
          </cell>
          <cell r="P64" t="str">
            <v>Evidencia de la actividad</v>
          </cell>
          <cell r="Q64" t="str">
            <v>Presupuesto asociado al cumplimiento de la actividad</v>
          </cell>
          <cell r="R64" t="str">
            <v>Rubro</v>
          </cell>
          <cell r="S64" t="str">
            <v xml:space="preserve">Entidad financiadora del rubro </v>
          </cell>
          <cell r="T64" t="str">
            <v>Productos de obligatorio cumplimiento generados (anexe el documento final, en construcción o evidencia)</v>
          </cell>
          <cell r="U64" t="str">
            <v>Otros productos (anexe la evidencia)</v>
          </cell>
          <cell r="V64" t="str">
            <v>% de avance de la actividad</v>
          </cell>
          <cell r="W64" t="str">
            <v>% de avance del objetivo alq ue se asocia la actividad</v>
          </cell>
        </row>
        <row r="65">
          <cell r="I65" t="str">
            <v/>
          </cell>
          <cell r="V65" t="str">
            <v/>
          </cell>
          <cell r="W65" t="str">
            <v/>
          </cell>
        </row>
        <row r="66">
          <cell r="G66" t="str">
            <v>Objetivo específio asociado a la actividad</v>
          </cell>
          <cell r="H66" t="str">
            <v>Actividad o estrategia metodológica empleada para el logro del objetivo específico</v>
          </cell>
          <cell r="I66" t="str">
            <v>FECHA DEL ÚLTIMA AVANCE</v>
          </cell>
          <cell r="J66" t="str">
            <v>Lugar de ejecución</v>
          </cell>
          <cell r="K66" t="str">
            <v>Fecha de inicio de la actividad</v>
          </cell>
          <cell r="L66" t="str">
            <v>Fecha finalización de la actividad</v>
          </cell>
          <cell r="M66" t="str">
            <v>Responsable (nombre completo). Especificar: investigador principal, co-investigador, auxiliar de investigación, estudiante de posgrado, otro.</v>
          </cell>
          <cell r="N66" t="str">
            <v>Indicador</v>
          </cell>
          <cell r="O66" t="str">
            <v>Meta</v>
          </cell>
          <cell r="P66" t="str">
            <v>Evidencia de la actividad</v>
          </cell>
          <cell r="Q66" t="str">
            <v>Presupuesto asociado al cumplimiento de la actividad</v>
          </cell>
          <cell r="R66" t="str">
            <v>Rubro</v>
          </cell>
          <cell r="S66" t="str">
            <v xml:space="preserve">Entidad financiadora del rubro </v>
          </cell>
          <cell r="T66" t="str">
            <v>Productos de obligatorio cumplimiento generados (anexe el documento final, en construcción o evidencia)</v>
          </cell>
          <cell r="U66" t="str">
            <v>Otros productos (anexe la evidencia)</v>
          </cell>
          <cell r="V66" t="str">
            <v>% de avance de la actividad</v>
          </cell>
          <cell r="W66" t="str">
            <v>% de avance del objetivo alq ue se asocia la actividad</v>
          </cell>
        </row>
        <row r="67">
          <cell r="I67" t="str">
            <v/>
          </cell>
          <cell r="V67" t="str">
            <v/>
          </cell>
          <cell r="W67" t="str">
            <v/>
          </cell>
        </row>
        <row r="68">
          <cell r="G68" t="str">
            <v>Objetivo específio asociado a la actividad</v>
          </cell>
          <cell r="H68" t="str">
            <v>Actividad o estrategia metodológica empleada para el logro del objetivo específico</v>
          </cell>
          <cell r="I68" t="str">
            <v>FECHA DEL ÚLTIMA AVANCE</v>
          </cell>
          <cell r="J68" t="str">
            <v>Lugar de ejecución</v>
          </cell>
          <cell r="K68" t="str">
            <v>Fecha de inicio de la actividad</v>
          </cell>
          <cell r="L68" t="str">
            <v>Fecha finalización de la actividad</v>
          </cell>
          <cell r="M68" t="str">
            <v>Responsable (nombre completo). Especificar: investigador principal, co-investigador, auxiliar de investigación, estudiante de posgrado, otro.</v>
          </cell>
          <cell r="N68" t="str">
            <v>Indicador</v>
          </cell>
          <cell r="O68" t="str">
            <v>Meta</v>
          </cell>
          <cell r="P68" t="str">
            <v>Evidencia de la actividad</v>
          </cell>
          <cell r="Q68" t="str">
            <v>Presupuesto asociado al cumplimiento de la actividad</v>
          </cell>
          <cell r="R68" t="str">
            <v>Rubro</v>
          </cell>
          <cell r="S68" t="str">
            <v xml:space="preserve">Entidad financiadora del rubro </v>
          </cell>
          <cell r="T68" t="str">
            <v>Productos de obligatorio cumplimiento generados (anexe el documento final, en construcción o evidencia)</v>
          </cell>
          <cell r="U68" t="str">
            <v>Otros productos (anexe la evidencia)</v>
          </cell>
          <cell r="V68" t="str">
            <v>% de avance de la actividad</v>
          </cell>
          <cell r="W68" t="str">
            <v>% de avance del objetivo alq ue se asocia la actividad</v>
          </cell>
        </row>
        <row r="69">
          <cell r="I69" t="str">
            <v/>
          </cell>
          <cell r="V69" t="str">
            <v/>
          </cell>
          <cell r="W69" t="str">
            <v/>
          </cell>
        </row>
        <row r="70">
          <cell r="G70" t="str">
            <v>Objetivo específio asociado a la actividad</v>
          </cell>
          <cell r="H70" t="str">
            <v>Actividad o estrategia metodológica empleada para el logro del objetivo específico</v>
          </cell>
          <cell r="I70" t="str">
            <v>FECHA DEL ÚLTIMA AVANCE</v>
          </cell>
          <cell r="J70" t="str">
            <v>Lugar de ejecución</v>
          </cell>
          <cell r="K70" t="str">
            <v>Fecha de inicio de la actividad</v>
          </cell>
          <cell r="L70" t="str">
            <v>Fecha finalización de la actividad</v>
          </cell>
          <cell r="M70" t="str">
            <v>Responsable (nombre completo). Especificar: investigador principal, co-investigador, auxiliar de investigación, estudiante de posgrado, otro.</v>
          </cell>
          <cell r="N70" t="str">
            <v>Indicador</v>
          </cell>
          <cell r="O70" t="str">
            <v>Meta</v>
          </cell>
          <cell r="P70" t="str">
            <v>Evidencia de la actividad</v>
          </cell>
          <cell r="Q70" t="str">
            <v>Presupuesto asociado al cumplimiento de la actividad</v>
          </cell>
          <cell r="R70" t="str">
            <v>Rubro</v>
          </cell>
          <cell r="S70" t="str">
            <v xml:space="preserve">Entidad financiadora del rubro </v>
          </cell>
          <cell r="T70" t="str">
            <v>Productos de obligatorio cumplimiento generados (anexe el documento final, en construcción o evidencia)</v>
          </cell>
          <cell r="U70" t="str">
            <v>Otros productos (anexe la evidencia)</v>
          </cell>
          <cell r="V70" t="str">
            <v>% de avance de la actividad</v>
          </cell>
          <cell r="W70" t="str">
            <v>% de avance del objetivo alq ue se asocia la actividad</v>
          </cell>
        </row>
        <row r="71">
          <cell r="I71" t="str">
            <v/>
          </cell>
          <cell r="V71" t="str">
            <v/>
          </cell>
          <cell r="W71" t="str">
            <v/>
          </cell>
        </row>
        <row r="72">
          <cell r="G72" t="str">
            <v>Objetivo específio asociado a la actividad</v>
          </cell>
          <cell r="H72" t="str">
            <v>Actividad o estrategia metodológica empleada para el logro del objetivo específico</v>
          </cell>
          <cell r="I72" t="str">
            <v>FECHA DEL ÚLTIMA AVANCE</v>
          </cell>
          <cell r="J72" t="str">
            <v>Lugar de ejecución</v>
          </cell>
          <cell r="K72" t="str">
            <v>Fecha de inicio de la actividad</v>
          </cell>
          <cell r="L72" t="str">
            <v>Fecha finalización de la actividad</v>
          </cell>
          <cell r="M72" t="str">
            <v>Responsable (nombre completo). Especificar: investigador principal, co-investigador, auxiliar de investigación, estudiante de posgrado, otro.</v>
          </cell>
          <cell r="N72" t="str">
            <v>Indicador</v>
          </cell>
          <cell r="O72" t="str">
            <v>Meta</v>
          </cell>
          <cell r="P72" t="str">
            <v>Evidencia de la actividad</v>
          </cell>
          <cell r="Q72" t="str">
            <v>Presupuesto asociado al cumplimiento de la actividad</v>
          </cell>
          <cell r="R72" t="str">
            <v>Rubro</v>
          </cell>
          <cell r="S72" t="str">
            <v xml:space="preserve">Entidad financiadora del rubro </v>
          </cell>
          <cell r="T72" t="str">
            <v>Productos de obligatorio cumplimiento generados (anexe el documento final, en construcción o evidencia)</v>
          </cell>
          <cell r="U72" t="str">
            <v>Otros productos (anexe la evidencia)</v>
          </cell>
          <cell r="V72" t="str">
            <v>% de avance de la actividad</v>
          </cell>
          <cell r="W72" t="str">
            <v>% de avance del objetivo alq ue se asocia la actividad</v>
          </cell>
        </row>
        <row r="73">
          <cell r="I73" t="str">
            <v/>
          </cell>
          <cell r="V73" t="str">
            <v/>
          </cell>
          <cell r="W73" t="str">
            <v/>
          </cell>
        </row>
        <row r="74">
          <cell r="G74" t="str">
            <v>Objetivo específio asociado a la actividad</v>
          </cell>
          <cell r="H74" t="str">
            <v>Actividad o estrategia metodológica empleada para el logro del objetivo específico</v>
          </cell>
          <cell r="I74" t="str">
            <v>FECHA DEL ÚLTIMA AVANCE</v>
          </cell>
          <cell r="J74" t="str">
            <v>Lugar de ejecución</v>
          </cell>
          <cell r="K74" t="str">
            <v>Fecha de inicio de la actividad</v>
          </cell>
          <cell r="L74" t="str">
            <v>Fecha finalización de la actividad</v>
          </cell>
          <cell r="M74" t="str">
            <v>Responsable (nombre completo). Especificar: investigador principal, co-investigador, auxiliar de investigación, estudiante de posgrado, otro.</v>
          </cell>
          <cell r="N74" t="str">
            <v>Indicador</v>
          </cell>
          <cell r="O74" t="str">
            <v>Meta</v>
          </cell>
          <cell r="P74" t="str">
            <v>Evidencia de la actividad</v>
          </cell>
          <cell r="Q74" t="str">
            <v>Presupuesto asociado al cumplimiento de la actividad</v>
          </cell>
          <cell r="R74" t="str">
            <v>Rubro</v>
          </cell>
          <cell r="S74" t="str">
            <v xml:space="preserve">Entidad financiadora del rubro </v>
          </cell>
          <cell r="T74" t="str">
            <v>Productos de obligatorio cumplimiento generados (anexe el documento final, en construcción o evidencia)</v>
          </cell>
          <cell r="U74" t="str">
            <v>Otros productos (anexe la evidencia)</v>
          </cell>
          <cell r="V74" t="str">
            <v>% de avance de la actividad</v>
          </cell>
          <cell r="W74" t="str">
            <v>% de avance del objetivo alq ue se asocia la actividad</v>
          </cell>
        </row>
        <row r="75">
          <cell r="I75" t="str">
            <v/>
          </cell>
          <cell r="V75" t="str">
            <v/>
          </cell>
          <cell r="W75" t="str">
            <v/>
          </cell>
        </row>
        <row r="76">
          <cell r="G76" t="str">
            <v>Objetivo específio asociado a la actividad</v>
          </cell>
          <cell r="H76" t="str">
            <v>Actividad o estrategia metodológica empleada para el logro del objetivo específico</v>
          </cell>
          <cell r="I76" t="str">
            <v>FECHA DEL ÚLTIMA AVANCE</v>
          </cell>
          <cell r="J76" t="str">
            <v>Lugar de ejecución</v>
          </cell>
          <cell r="K76" t="str">
            <v>Fecha de inicio de la actividad</v>
          </cell>
          <cell r="L76" t="str">
            <v>Fecha finalización de la actividad</v>
          </cell>
          <cell r="M76" t="str">
            <v>Responsable (nombre completo). Especificar: investigador principal, co-investigador, auxiliar de investigación, estudiante de posgrado, otro.</v>
          </cell>
          <cell r="N76" t="str">
            <v>Indicador</v>
          </cell>
          <cell r="O76" t="str">
            <v>Meta</v>
          </cell>
          <cell r="P76" t="str">
            <v>Evidencia de la actividad</v>
          </cell>
          <cell r="Q76" t="str">
            <v>Presupuesto asociado al cumplimiento de la actividad</v>
          </cell>
          <cell r="R76" t="str">
            <v>Rubro</v>
          </cell>
          <cell r="S76" t="str">
            <v xml:space="preserve">Entidad financiadora del rubro </v>
          </cell>
          <cell r="T76" t="str">
            <v>Productos de obligatorio cumplimiento generados (anexe el documento final, en construcción o evidencia)</v>
          </cell>
          <cell r="U76" t="str">
            <v>Otros productos (anexe la evidencia)</v>
          </cell>
          <cell r="V76" t="str">
            <v>% de avance de la actividad</v>
          </cell>
          <cell r="W76" t="str">
            <v>% de avance del objetivo alq ue se asocia la actividad</v>
          </cell>
        </row>
        <row r="77">
          <cell r="I77" t="str">
            <v/>
          </cell>
          <cell r="V77" t="str">
            <v/>
          </cell>
          <cell r="W77" t="str">
            <v/>
          </cell>
        </row>
        <row r="78">
          <cell r="G78" t="str">
            <v>Objetivo específio asociado a la actividad</v>
          </cell>
          <cell r="H78" t="str">
            <v>Actividad o estrategia metodológica empleada para el logro del objetivo específico</v>
          </cell>
          <cell r="I78" t="str">
            <v>FECHA DEL ÚLTIMA AVANCE</v>
          </cell>
          <cell r="J78" t="str">
            <v>Lugar de ejecución</v>
          </cell>
          <cell r="K78" t="str">
            <v>Fecha de inicio de la actividad</v>
          </cell>
          <cell r="L78" t="str">
            <v>Fecha finalización de la actividad</v>
          </cell>
          <cell r="M78" t="str">
            <v>Responsable (nombre completo). Especificar: investigador principal, co-investigador, auxiliar de investigación, estudiante de posgrado, otro.</v>
          </cell>
          <cell r="N78" t="str">
            <v>Indicador</v>
          </cell>
          <cell r="O78" t="str">
            <v>Meta</v>
          </cell>
          <cell r="P78" t="str">
            <v>Evidencia de la actividad</v>
          </cell>
          <cell r="Q78" t="str">
            <v>Presupuesto asociado al cumplimiento de la actividad</v>
          </cell>
          <cell r="R78" t="str">
            <v>Rubro</v>
          </cell>
          <cell r="S78" t="str">
            <v xml:space="preserve">Entidad financiadora del rubro </v>
          </cell>
          <cell r="T78" t="str">
            <v>Productos de obligatorio cumplimiento generados (anexe el documento final, en construcción o evidencia)</v>
          </cell>
          <cell r="U78" t="str">
            <v>Otros productos (anexe la evidencia)</v>
          </cell>
          <cell r="V78" t="str">
            <v>% de avance de la actividad</v>
          </cell>
          <cell r="W78" t="str">
            <v>% de avance del objetivo alq ue se asocia la actividad</v>
          </cell>
        </row>
        <row r="79">
          <cell r="I79" t="str">
            <v/>
          </cell>
          <cell r="V79" t="str">
            <v/>
          </cell>
          <cell r="W79" t="str">
            <v/>
          </cell>
        </row>
        <row r="80">
          <cell r="G80" t="str">
            <v>Objetivo específio asociado a la actividad</v>
          </cell>
          <cell r="H80" t="str">
            <v>Actividad o estrategia metodológica empleada para el logro del objetivo específico</v>
          </cell>
          <cell r="I80" t="str">
            <v>FECHA DEL ÚLTIMA AVANCE</v>
          </cell>
          <cell r="J80" t="str">
            <v>Lugar de ejecución</v>
          </cell>
          <cell r="K80" t="str">
            <v>Fecha de inicio de la actividad</v>
          </cell>
          <cell r="L80" t="str">
            <v>Fecha finalización de la actividad</v>
          </cell>
          <cell r="M80" t="str">
            <v>Responsable (nombre completo). Especificar: investigador principal, co-investigador, auxiliar de investigación, estudiante de posgrado, otro.</v>
          </cell>
          <cell r="N80" t="str">
            <v>Indicador</v>
          </cell>
          <cell r="O80" t="str">
            <v>Meta</v>
          </cell>
          <cell r="P80" t="str">
            <v>Evidencia de la actividad</v>
          </cell>
          <cell r="Q80" t="str">
            <v>Presupuesto asociado al cumplimiento de la actividad</v>
          </cell>
          <cell r="R80" t="str">
            <v>Rubro</v>
          </cell>
          <cell r="S80" t="str">
            <v xml:space="preserve">Entidad financiadora del rubro </v>
          </cell>
          <cell r="T80" t="str">
            <v>Productos de obligatorio cumplimiento generados (anexe el documento final, en construcción o evidencia)</v>
          </cell>
          <cell r="U80" t="str">
            <v>Otros productos (anexe la evidencia)</v>
          </cell>
          <cell r="V80" t="str">
            <v>% de avance de la actividad</v>
          </cell>
          <cell r="W80" t="str">
            <v>% de avance del objetivo alq ue se asocia la actividad</v>
          </cell>
        </row>
        <row r="81">
          <cell r="I81" t="str">
            <v/>
          </cell>
          <cell r="V81" t="str">
            <v/>
          </cell>
          <cell r="W81" t="str">
            <v/>
          </cell>
        </row>
        <row r="82">
          <cell r="G82" t="str">
            <v>Objetivo específio asociado a la actividad</v>
          </cell>
          <cell r="H82" t="str">
            <v>Actividad o estrategia metodológica empleada para el logro del objetivo específico</v>
          </cell>
          <cell r="I82" t="str">
            <v>FECHA DEL ÚLTIMA AVANCE</v>
          </cell>
          <cell r="J82" t="str">
            <v>Lugar de ejecución</v>
          </cell>
          <cell r="K82" t="str">
            <v>Fecha de inicio de la actividad</v>
          </cell>
          <cell r="L82" t="str">
            <v>Fecha finalización de la actividad</v>
          </cell>
          <cell r="M82" t="str">
            <v>Responsable (nombre completo). Especificar: investigador principal, co-investigador, auxiliar de investigación, estudiante de posgrado, otro.</v>
          </cell>
          <cell r="N82" t="str">
            <v>Indicador</v>
          </cell>
          <cell r="O82" t="str">
            <v>Meta</v>
          </cell>
          <cell r="P82" t="str">
            <v>Evidencia de la actividad</v>
          </cell>
          <cell r="Q82" t="str">
            <v>Presupuesto asociado al cumplimiento de la actividad</v>
          </cell>
          <cell r="R82" t="str">
            <v>Rubro</v>
          </cell>
          <cell r="S82" t="str">
            <v xml:space="preserve">Entidad financiadora del rubro </v>
          </cell>
          <cell r="T82" t="str">
            <v>Productos de obligatorio cumplimiento generados (anexe el documento final, en construcción o evidencia)</v>
          </cell>
          <cell r="U82" t="str">
            <v>Otros productos (anexe la evidencia)</v>
          </cell>
          <cell r="V82" t="str">
            <v>% de avance de la actividad</v>
          </cell>
          <cell r="W82" t="str">
            <v>% de avance del objetivo alq ue se asocia la actividad</v>
          </cell>
        </row>
        <row r="83">
          <cell r="G83" t="str">
            <v>E</v>
          </cell>
          <cell r="I83" t="str">
            <v/>
          </cell>
          <cell r="V83" t="str">
            <v/>
          </cell>
          <cell r="W83" t="str">
            <v/>
          </cell>
        </row>
      </sheetData>
      <sheetData sheetId="3">
        <row r="2">
          <cell r="B2">
            <v>0</v>
          </cell>
          <cell r="C2">
            <v>0</v>
          </cell>
          <cell r="D2">
            <v>0</v>
          </cell>
          <cell r="E2">
            <v>0</v>
          </cell>
          <cell r="F2">
            <v>0</v>
          </cell>
        </row>
      </sheetData>
      <sheetData sheetId="4">
        <row r="2">
          <cell r="B2" t="str">
            <v>DESCRIPCIÓN</v>
          </cell>
          <cell r="C2" t="str">
            <v>VALOR PONDERADO</v>
          </cell>
        </row>
        <row r="3">
          <cell r="C3">
            <v>0</v>
          </cell>
        </row>
        <row r="4">
          <cell r="C4">
            <v>0</v>
          </cell>
        </row>
        <row r="5">
          <cell r="C5">
            <v>0</v>
          </cell>
        </row>
        <row r="6">
          <cell r="C6">
            <v>0</v>
          </cell>
        </row>
      </sheetData>
      <sheetData sheetId="5">
        <row r="2">
          <cell r="J2" t="str">
            <v>Objetivo específio asociado a la actividad</v>
          </cell>
          <cell r="K2" t="str">
            <v>Actividad o estrategia metodológica empleada para el logro del objetivo específico</v>
          </cell>
        </row>
        <row r="3">
          <cell r="J3">
            <v>0</v>
          </cell>
          <cell r="K3">
            <v>0</v>
          </cell>
        </row>
      </sheetData>
      <sheetData sheetId="6"/>
      <sheetData sheetId="7">
        <row r="1">
          <cell r="A1" t="str">
            <v>FECHA DEL ÚLTIMA AVANCE</v>
          </cell>
          <cell r="B1" t="str">
            <v>PROYECTO</v>
          </cell>
          <cell r="C1" t="str">
            <v>Objetivo específio asociado a la actividad</v>
          </cell>
          <cell r="D1" t="str">
            <v>Actividad o estrategia metodológica empleada para el logro del objetivo específico</v>
          </cell>
          <cell r="E1" t="str">
            <v>INDICADOR</v>
          </cell>
          <cell r="F1" t="str">
            <v>DESCRIPCIÓN</v>
          </cell>
          <cell r="G1" t="str">
            <v>EVIDENCIA</v>
          </cell>
          <cell r="H1" t="str">
            <v>AVANCE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A3E56-2296-40B0-8E95-15E6A0D4A9CB}">
  <dimension ref="A2:X833"/>
  <sheetViews>
    <sheetView topLeftCell="A4" workbookViewId="0">
      <selection activeCell="C17" sqref="C17"/>
    </sheetView>
  </sheetViews>
  <sheetFormatPr baseColWidth="10" defaultColWidth="11.42578125" defaultRowHeight="15" x14ac:dyDescent="0.25"/>
  <cols>
    <col min="1" max="1" width="23.5703125" style="1" customWidth="1"/>
    <col min="2" max="2" width="26.85546875" style="1" customWidth="1"/>
    <col min="3" max="3" width="25.28515625" style="1" customWidth="1"/>
    <col min="4" max="7" width="20.140625" style="1" customWidth="1"/>
    <col min="8" max="8" width="37.85546875" style="1" customWidth="1"/>
    <col min="9" max="9" width="41.140625" style="1" customWidth="1"/>
    <col min="10" max="10" width="94.85546875" style="1" customWidth="1"/>
    <col min="11" max="12" width="24.7109375" style="3" customWidth="1"/>
    <col min="13" max="13" width="28.5703125" style="1" customWidth="1"/>
    <col min="14" max="14" width="20.140625" style="1" customWidth="1"/>
    <col min="15" max="15" width="19.7109375" style="4" customWidth="1"/>
    <col min="16" max="16" width="18.28515625" style="5" customWidth="1"/>
    <col min="17" max="17" width="17.28515625" style="4" customWidth="1"/>
    <col min="18" max="18" width="17" style="6" customWidth="1"/>
    <col min="19" max="19" width="13.140625" style="6" customWidth="1"/>
    <col min="20" max="20" width="21.140625" style="3" customWidth="1"/>
    <col min="21" max="21" width="32" style="1" customWidth="1"/>
    <col min="22" max="22" width="16.7109375" style="7" customWidth="1"/>
    <col min="23" max="24" width="16.7109375" style="8" customWidth="1"/>
    <col min="25" max="26" width="15.140625" style="1" customWidth="1"/>
    <col min="27" max="27" width="21.42578125" style="1" customWidth="1"/>
    <col min="28" max="28" width="15.85546875" style="1" customWidth="1"/>
    <col min="29" max="16384" width="11.42578125" style="1"/>
  </cols>
  <sheetData>
    <row r="2" spans="1:24" ht="18" x14ac:dyDescent="0.25">
      <c r="J2" s="2" t="s">
        <v>0</v>
      </c>
    </row>
    <row r="3" spans="1:24" ht="15" customHeight="1" x14ac:dyDescent="0.25">
      <c r="C3" s="9" t="s">
        <v>1</v>
      </c>
      <c r="D3" s="9"/>
      <c r="E3" s="9"/>
      <c r="F3" s="9"/>
      <c r="G3" s="9"/>
      <c r="H3" s="9"/>
      <c r="I3" s="9"/>
      <c r="J3" s="2" t="s">
        <v>2</v>
      </c>
    </row>
    <row r="4" spans="1:24" ht="15" customHeight="1" x14ac:dyDescent="0.25">
      <c r="C4" s="9"/>
      <c r="D4" s="9"/>
      <c r="E4" s="9"/>
      <c r="F4" s="9"/>
      <c r="G4" s="9"/>
      <c r="H4" s="9"/>
      <c r="I4" s="9"/>
      <c r="J4" s="2" t="s">
        <v>3</v>
      </c>
    </row>
    <row r="5" spans="1:24" x14ac:dyDescent="0.25">
      <c r="C5" s="9"/>
      <c r="D5" s="9"/>
      <c r="E5" s="9"/>
      <c r="F5" s="9"/>
      <c r="G5" s="9"/>
      <c r="H5" s="9"/>
      <c r="I5" s="9"/>
    </row>
    <row r="6" spans="1:24" ht="40.5" customHeight="1" x14ac:dyDescent="0.35">
      <c r="A6" s="10"/>
      <c r="B6" s="10"/>
      <c r="C6" s="10"/>
      <c r="D6" s="10"/>
      <c r="E6" s="10"/>
      <c r="F6" s="10"/>
      <c r="G6" s="10"/>
    </row>
    <row r="7" spans="1:24" ht="27.75" customHeight="1" x14ac:dyDescent="0.35">
      <c r="A7" s="10"/>
      <c r="B7" s="10"/>
      <c r="C7" s="10"/>
      <c r="D7" s="10"/>
      <c r="E7" s="10"/>
      <c r="F7" s="10"/>
      <c r="G7" s="10"/>
    </row>
    <row r="9" spans="1:24" ht="6" customHeight="1" x14ac:dyDescent="0.25">
      <c r="J9" s="11"/>
      <c r="K9" s="11"/>
      <c r="L9" s="11"/>
      <c r="V9" s="12"/>
      <c r="W9" s="13"/>
      <c r="X9" s="13"/>
    </row>
    <row r="10" spans="1:24" ht="15.75" thickBot="1" x14ac:dyDescent="0.3">
      <c r="V10" s="14"/>
      <c r="W10" s="15"/>
      <c r="X10" s="15"/>
    </row>
    <row r="11" spans="1:24" ht="15.75" thickBot="1" x14ac:dyDescent="0.3">
      <c r="A11" s="16" t="s">
        <v>4</v>
      </c>
      <c r="B11" s="17"/>
      <c r="V11" s="14"/>
      <c r="W11" s="15"/>
      <c r="X11" s="15"/>
    </row>
    <row r="12" spans="1:24" ht="15" customHeight="1" x14ac:dyDescent="0.25">
      <c r="A12" s="18"/>
      <c r="B12" s="19"/>
      <c r="I12" s="20" t="s">
        <v>5</v>
      </c>
      <c r="J12" s="21"/>
      <c r="V12" s="14"/>
      <c r="W12" s="15"/>
      <c r="X12" s="15"/>
    </row>
    <row r="13" spans="1:24" ht="15" customHeight="1" x14ac:dyDescent="0.25">
      <c r="A13" s="18"/>
      <c r="B13" s="19"/>
      <c r="I13" s="22"/>
      <c r="J13" s="23"/>
      <c r="V13" s="14"/>
      <c r="W13" s="15"/>
      <c r="X13" s="15"/>
    </row>
    <row r="14" spans="1:24" x14ac:dyDescent="0.25">
      <c r="A14" s="18"/>
      <c r="B14" s="19"/>
      <c r="I14" s="22"/>
      <c r="J14" s="23"/>
      <c r="V14" s="14"/>
      <c r="W14" s="15"/>
      <c r="X14" s="15"/>
    </row>
    <row r="15" spans="1:24" ht="15.75" thickBot="1" x14ac:dyDescent="0.3">
      <c r="A15" s="18"/>
      <c r="B15" s="19"/>
      <c r="I15" s="24"/>
      <c r="J15" s="25"/>
      <c r="V15" s="14"/>
      <c r="W15" s="15"/>
      <c r="X15" s="15"/>
    </row>
    <row r="16" spans="1:24" ht="15.75" thickBot="1" x14ac:dyDescent="0.3">
      <c r="A16" s="26"/>
      <c r="B16" s="27"/>
      <c r="V16" s="14"/>
      <c r="W16" s="15"/>
      <c r="X16" s="15"/>
    </row>
    <row r="17" spans="3:24" ht="15.75" thickBot="1" x14ac:dyDescent="0.3">
      <c r="V17" s="14"/>
      <c r="W17" s="15"/>
      <c r="X17" s="15"/>
    </row>
    <row r="18" spans="3:24" x14ac:dyDescent="0.25">
      <c r="I18" s="28" t="s">
        <v>6</v>
      </c>
      <c r="J18" s="29"/>
      <c r="V18" s="14"/>
      <c r="W18" s="15"/>
      <c r="X18" s="15"/>
    </row>
    <row r="19" spans="3:24" x14ac:dyDescent="0.25">
      <c r="I19" s="30"/>
      <c r="J19" s="31"/>
      <c r="V19" s="14"/>
      <c r="W19" s="15"/>
      <c r="X19" s="15"/>
    </row>
    <row r="20" spans="3:24" x14ac:dyDescent="0.25">
      <c r="I20" s="30"/>
      <c r="J20" s="31"/>
      <c r="V20" s="14"/>
      <c r="W20" s="15"/>
      <c r="X20" s="15"/>
    </row>
    <row r="21" spans="3:24" ht="15.75" thickBot="1" x14ac:dyDescent="0.3">
      <c r="I21" s="32"/>
      <c r="J21" s="33"/>
      <c r="V21" s="14"/>
      <c r="W21" s="15"/>
      <c r="X21" s="15"/>
    </row>
    <row r="22" spans="3:24" x14ac:dyDescent="0.25">
      <c r="V22" s="14"/>
      <c r="W22" s="15"/>
      <c r="X22" s="15"/>
    </row>
    <row r="23" spans="3:24" x14ac:dyDescent="0.25">
      <c r="V23" s="14"/>
      <c r="W23" s="15"/>
      <c r="X23" s="15"/>
    </row>
    <row r="24" spans="3:24" x14ac:dyDescent="0.25">
      <c r="V24" s="14"/>
      <c r="W24" s="15"/>
      <c r="X24" s="15"/>
    </row>
    <row r="25" spans="3:24" x14ac:dyDescent="0.25">
      <c r="V25" s="14"/>
      <c r="W25" s="15"/>
      <c r="X25" s="15"/>
    </row>
    <row r="26" spans="3:24" x14ac:dyDescent="0.25">
      <c r="V26" s="14"/>
      <c r="W26" s="15"/>
      <c r="X26" s="15"/>
    </row>
    <row r="27" spans="3:24" x14ac:dyDescent="0.25">
      <c r="V27" s="14"/>
      <c r="W27" s="15"/>
      <c r="X27" s="15"/>
    </row>
    <row r="28" spans="3:24" ht="6.75" customHeight="1" thickBot="1" x14ac:dyDescent="0.3">
      <c r="V28" s="14"/>
      <c r="W28" s="15"/>
      <c r="X28" s="15"/>
    </row>
    <row r="29" spans="3:24" ht="117.75" customHeight="1" thickBot="1" x14ac:dyDescent="0.3">
      <c r="C29" s="34" t="s">
        <v>7</v>
      </c>
      <c r="D29" s="35"/>
      <c r="E29" s="35"/>
      <c r="F29" s="35"/>
      <c r="G29" s="35"/>
      <c r="H29" s="36"/>
      <c r="V29" s="14"/>
      <c r="W29" s="15"/>
      <c r="X29" s="15"/>
    </row>
    <row r="30" spans="3:24" x14ac:dyDescent="0.25">
      <c r="V30" s="14"/>
      <c r="W30" s="15"/>
      <c r="X30" s="15"/>
    </row>
    <row r="31" spans="3:24" x14ac:dyDescent="0.25">
      <c r="C31" s="37"/>
      <c r="D31" s="37"/>
      <c r="E31" s="37"/>
      <c r="F31" s="37"/>
      <c r="G31" s="37"/>
      <c r="H31" s="37"/>
      <c r="V31" s="14"/>
      <c r="W31" s="15"/>
      <c r="X31" s="15"/>
    </row>
    <row r="32" spans="3:24" x14ac:dyDescent="0.25">
      <c r="C32" s="37"/>
      <c r="D32" s="37"/>
      <c r="E32" s="37"/>
      <c r="F32" s="37"/>
      <c r="G32" s="37"/>
      <c r="H32" s="37"/>
      <c r="V32" s="14"/>
      <c r="W32" s="15"/>
      <c r="X32" s="15"/>
    </row>
    <row r="33" spans="22:24" x14ac:dyDescent="0.25">
      <c r="V33" s="14"/>
      <c r="W33" s="15"/>
      <c r="X33" s="15"/>
    </row>
    <row r="34" spans="22:24" x14ac:dyDescent="0.25">
      <c r="V34" s="14"/>
      <c r="W34" s="15"/>
      <c r="X34" s="15"/>
    </row>
    <row r="35" spans="22:24" x14ac:dyDescent="0.25">
      <c r="V35" s="14"/>
      <c r="W35" s="15"/>
      <c r="X35" s="15"/>
    </row>
    <row r="36" spans="22:24" x14ac:dyDescent="0.25">
      <c r="V36" s="14"/>
      <c r="W36" s="15"/>
      <c r="X36" s="15"/>
    </row>
    <row r="37" spans="22:24" x14ac:dyDescent="0.25">
      <c r="V37" s="14"/>
      <c r="W37" s="15"/>
      <c r="X37" s="15"/>
    </row>
    <row r="38" spans="22:24" x14ac:dyDescent="0.25">
      <c r="V38" s="14"/>
      <c r="W38" s="15"/>
      <c r="X38" s="15"/>
    </row>
    <row r="39" spans="22:24" x14ac:dyDescent="0.25">
      <c r="V39" s="14"/>
      <c r="W39" s="15"/>
      <c r="X39" s="15"/>
    </row>
    <row r="40" spans="22:24" x14ac:dyDescent="0.25">
      <c r="V40" s="14"/>
      <c r="W40" s="15"/>
      <c r="X40" s="15"/>
    </row>
    <row r="41" spans="22:24" x14ac:dyDescent="0.25">
      <c r="V41" s="14"/>
      <c r="W41" s="15"/>
      <c r="X41" s="15"/>
    </row>
    <row r="42" spans="22:24" x14ac:dyDescent="0.25">
      <c r="V42" s="14"/>
      <c r="W42" s="15"/>
      <c r="X42" s="15"/>
    </row>
    <row r="43" spans="22:24" x14ac:dyDescent="0.25">
      <c r="V43" s="14"/>
      <c r="W43" s="15"/>
      <c r="X43" s="15"/>
    </row>
    <row r="44" spans="22:24" x14ac:dyDescent="0.25">
      <c r="V44" s="14"/>
      <c r="W44" s="15"/>
      <c r="X44" s="15"/>
    </row>
    <row r="45" spans="22:24" x14ac:dyDescent="0.25">
      <c r="V45" s="14"/>
      <c r="W45" s="15"/>
      <c r="X45" s="15"/>
    </row>
    <row r="46" spans="22:24" x14ac:dyDescent="0.25">
      <c r="V46" s="14"/>
      <c r="W46" s="15"/>
      <c r="X46" s="15"/>
    </row>
    <row r="47" spans="22:24" x14ac:dyDescent="0.25">
      <c r="V47" s="14"/>
      <c r="W47" s="15"/>
      <c r="X47" s="15"/>
    </row>
    <row r="48" spans="22:24" x14ac:dyDescent="0.25">
      <c r="V48" s="14"/>
      <c r="W48" s="15"/>
      <c r="X48" s="15"/>
    </row>
    <row r="49" spans="22:24" x14ac:dyDescent="0.25">
      <c r="V49" s="14"/>
      <c r="W49" s="15"/>
      <c r="X49" s="15"/>
    </row>
    <row r="50" spans="22:24" x14ac:dyDescent="0.25">
      <c r="V50" s="14"/>
      <c r="W50" s="15"/>
      <c r="X50" s="15"/>
    </row>
    <row r="51" spans="22:24" x14ac:dyDescent="0.25">
      <c r="V51" s="14"/>
      <c r="W51" s="15"/>
      <c r="X51" s="15"/>
    </row>
    <row r="52" spans="22:24" x14ac:dyDescent="0.25">
      <c r="V52" s="14"/>
      <c r="W52" s="15"/>
      <c r="X52" s="15"/>
    </row>
    <row r="53" spans="22:24" x14ac:dyDescent="0.25">
      <c r="V53" s="14"/>
      <c r="W53" s="15"/>
      <c r="X53" s="15"/>
    </row>
    <row r="54" spans="22:24" x14ac:dyDescent="0.25">
      <c r="V54" s="14"/>
      <c r="W54" s="15"/>
      <c r="X54" s="15"/>
    </row>
    <row r="55" spans="22:24" x14ac:dyDescent="0.25">
      <c r="V55" s="14"/>
      <c r="W55" s="15"/>
      <c r="X55" s="15"/>
    </row>
    <row r="56" spans="22:24" x14ac:dyDescent="0.25">
      <c r="V56" s="14"/>
      <c r="W56" s="15"/>
      <c r="X56" s="15"/>
    </row>
    <row r="57" spans="22:24" x14ac:dyDescent="0.25">
      <c r="V57" s="14"/>
      <c r="W57" s="15"/>
      <c r="X57" s="15"/>
    </row>
    <row r="58" spans="22:24" x14ac:dyDescent="0.25">
      <c r="V58" s="14"/>
      <c r="W58" s="15"/>
      <c r="X58" s="15"/>
    </row>
    <row r="59" spans="22:24" x14ac:dyDescent="0.25">
      <c r="V59" s="14"/>
      <c r="W59" s="15"/>
      <c r="X59" s="15"/>
    </row>
    <row r="60" spans="22:24" x14ac:dyDescent="0.25">
      <c r="V60" s="14"/>
      <c r="W60" s="15"/>
      <c r="X60" s="15"/>
    </row>
    <row r="61" spans="22:24" x14ac:dyDescent="0.25">
      <c r="V61" s="14"/>
      <c r="W61" s="15"/>
      <c r="X61" s="15"/>
    </row>
    <row r="62" spans="22:24" x14ac:dyDescent="0.25">
      <c r="V62" s="14"/>
      <c r="W62" s="15"/>
      <c r="X62" s="15"/>
    </row>
    <row r="63" spans="22:24" x14ac:dyDescent="0.25">
      <c r="V63" s="14"/>
      <c r="W63" s="15"/>
      <c r="X63" s="15"/>
    </row>
    <row r="64" spans="22:24" x14ac:dyDescent="0.25">
      <c r="V64" s="14"/>
      <c r="W64" s="15"/>
      <c r="X64" s="15"/>
    </row>
    <row r="65" spans="22:24" x14ac:dyDescent="0.25">
      <c r="V65" s="14"/>
      <c r="W65" s="15"/>
      <c r="X65" s="15"/>
    </row>
    <row r="66" spans="22:24" x14ac:dyDescent="0.25">
      <c r="V66" s="14"/>
      <c r="W66" s="15"/>
      <c r="X66" s="15"/>
    </row>
    <row r="67" spans="22:24" x14ac:dyDescent="0.25">
      <c r="V67" s="14"/>
      <c r="W67" s="15"/>
      <c r="X67" s="15"/>
    </row>
    <row r="68" spans="22:24" x14ac:dyDescent="0.25">
      <c r="V68" s="14"/>
      <c r="W68" s="15"/>
      <c r="X68" s="15"/>
    </row>
    <row r="69" spans="22:24" x14ac:dyDescent="0.25">
      <c r="V69" s="14"/>
      <c r="W69" s="15"/>
      <c r="X69" s="15"/>
    </row>
    <row r="70" spans="22:24" x14ac:dyDescent="0.25">
      <c r="V70" s="14"/>
      <c r="W70" s="15"/>
      <c r="X70" s="15"/>
    </row>
    <row r="71" spans="22:24" x14ac:dyDescent="0.25">
      <c r="V71" s="14"/>
      <c r="W71" s="15"/>
      <c r="X71" s="15"/>
    </row>
    <row r="72" spans="22:24" x14ac:dyDescent="0.25">
      <c r="V72" s="14"/>
      <c r="W72" s="15"/>
      <c r="X72" s="15"/>
    </row>
    <row r="73" spans="22:24" x14ac:dyDescent="0.25">
      <c r="V73" s="14"/>
      <c r="W73" s="15"/>
      <c r="X73" s="15"/>
    </row>
    <row r="74" spans="22:24" x14ac:dyDescent="0.25">
      <c r="V74" s="14"/>
      <c r="W74" s="15"/>
      <c r="X74" s="15"/>
    </row>
    <row r="75" spans="22:24" x14ac:dyDescent="0.25">
      <c r="V75" s="14"/>
      <c r="W75" s="15"/>
      <c r="X75" s="15"/>
    </row>
    <row r="76" spans="22:24" x14ac:dyDescent="0.25">
      <c r="V76" s="14"/>
      <c r="W76" s="15"/>
      <c r="X76" s="15"/>
    </row>
    <row r="77" spans="22:24" x14ac:dyDescent="0.25">
      <c r="V77" s="14"/>
      <c r="W77" s="15"/>
      <c r="X77" s="15"/>
    </row>
    <row r="78" spans="22:24" x14ac:dyDescent="0.25">
      <c r="V78" s="14"/>
      <c r="W78" s="15"/>
      <c r="X78" s="15"/>
    </row>
    <row r="79" spans="22:24" x14ac:dyDescent="0.25">
      <c r="V79" s="14"/>
      <c r="W79" s="15"/>
      <c r="X79" s="15"/>
    </row>
    <row r="80" spans="22:24" x14ac:dyDescent="0.25">
      <c r="V80" s="14"/>
      <c r="W80" s="15"/>
      <c r="X80" s="15"/>
    </row>
    <row r="81" spans="22:24" x14ac:dyDescent="0.25">
      <c r="V81" s="14"/>
      <c r="W81" s="15"/>
      <c r="X81" s="15"/>
    </row>
    <row r="82" spans="22:24" x14ac:dyDescent="0.25">
      <c r="V82" s="14"/>
      <c r="W82" s="15"/>
      <c r="X82" s="15"/>
    </row>
    <row r="83" spans="22:24" x14ac:dyDescent="0.25">
      <c r="V83" s="14"/>
      <c r="W83" s="15"/>
      <c r="X83" s="15"/>
    </row>
    <row r="84" spans="22:24" x14ac:dyDescent="0.25">
      <c r="V84" s="14"/>
      <c r="W84" s="15"/>
      <c r="X84" s="15"/>
    </row>
    <row r="85" spans="22:24" x14ac:dyDescent="0.25">
      <c r="V85" s="14"/>
      <c r="W85" s="15"/>
      <c r="X85" s="15"/>
    </row>
    <row r="86" spans="22:24" x14ac:dyDescent="0.25">
      <c r="V86" s="14"/>
      <c r="W86" s="15"/>
      <c r="X86" s="15"/>
    </row>
    <row r="87" spans="22:24" x14ac:dyDescent="0.25">
      <c r="V87" s="14"/>
      <c r="W87" s="15"/>
      <c r="X87" s="15"/>
    </row>
    <row r="88" spans="22:24" x14ac:dyDescent="0.25">
      <c r="V88" s="14"/>
      <c r="W88" s="15"/>
      <c r="X88" s="15"/>
    </row>
    <row r="89" spans="22:24" x14ac:dyDescent="0.25">
      <c r="V89" s="14"/>
      <c r="W89" s="15"/>
      <c r="X89" s="15"/>
    </row>
    <row r="90" spans="22:24" x14ac:dyDescent="0.25">
      <c r="V90" s="14"/>
      <c r="W90" s="15"/>
      <c r="X90" s="15"/>
    </row>
    <row r="91" spans="22:24" x14ac:dyDescent="0.25">
      <c r="V91" s="14"/>
      <c r="W91" s="15"/>
      <c r="X91" s="15"/>
    </row>
    <row r="92" spans="22:24" x14ac:dyDescent="0.25">
      <c r="V92" s="14"/>
      <c r="W92" s="15"/>
      <c r="X92" s="15"/>
    </row>
    <row r="93" spans="22:24" x14ac:dyDescent="0.25">
      <c r="V93" s="14"/>
      <c r="W93" s="15"/>
      <c r="X93" s="15"/>
    </row>
    <row r="94" spans="22:24" x14ac:dyDescent="0.25">
      <c r="V94" s="14"/>
      <c r="W94" s="15"/>
      <c r="X94" s="15"/>
    </row>
    <row r="95" spans="22:24" x14ac:dyDescent="0.25">
      <c r="V95" s="14"/>
      <c r="W95" s="15"/>
      <c r="X95" s="15"/>
    </row>
    <row r="96" spans="22:24" x14ac:dyDescent="0.25">
      <c r="V96" s="14"/>
      <c r="W96" s="15"/>
      <c r="X96" s="15"/>
    </row>
    <row r="97" spans="22:24" x14ac:dyDescent="0.25">
      <c r="V97" s="14"/>
      <c r="W97" s="15"/>
      <c r="X97" s="15"/>
    </row>
    <row r="98" spans="22:24" x14ac:dyDescent="0.25">
      <c r="V98" s="14"/>
      <c r="W98" s="15"/>
      <c r="X98" s="15"/>
    </row>
    <row r="99" spans="22:24" x14ac:dyDescent="0.25">
      <c r="V99" s="14"/>
      <c r="W99" s="15"/>
      <c r="X99" s="15"/>
    </row>
    <row r="100" spans="22:24" x14ac:dyDescent="0.25">
      <c r="V100" s="14"/>
      <c r="W100" s="15"/>
      <c r="X100" s="15"/>
    </row>
    <row r="101" spans="22:24" x14ac:dyDescent="0.25">
      <c r="V101" s="14"/>
      <c r="W101" s="15"/>
      <c r="X101" s="15"/>
    </row>
    <row r="102" spans="22:24" x14ac:dyDescent="0.25">
      <c r="V102" s="14"/>
      <c r="W102" s="15"/>
      <c r="X102" s="15"/>
    </row>
    <row r="103" spans="22:24" x14ac:dyDescent="0.25">
      <c r="V103" s="14"/>
      <c r="W103" s="15"/>
      <c r="X103" s="15"/>
    </row>
    <row r="104" spans="22:24" x14ac:dyDescent="0.25">
      <c r="V104" s="14"/>
      <c r="W104" s="15"/>
      <c r="X104" s="15"/>
    </row>
    <row r="105" spans="22:24" x14ac:dyDescent="0.25">
      <c r="V105" s="14"/>
      <c r="W105" s="15"/>
      <c r="X105" s="15"/>
    </row>
    <row r="106" spans="22:24" x14ac:dyDescent="0.25">
      <c r="V106" s="14"/>
      <c r="W106" s="15"/>
      <c r="X106" s="15"/>
    </row>
    <row r="107" spans="22:24" x14ac:dyDescent="0.25">
      <c r="V107" s="14"/>
      <c r="W107" s="15"/>
      <c r="X107" s="15"/>
    </row>
    <row r="108" spans="22:24" x14ac:dyDescent="0.25">
      <c r="V108" s="14"/>
      <c r="W108" s="15"/>
      <c r="X108" s="15"/>
    </row>
    <row r="109" spans="22:24" x14ac:dyDescent="0.25">
      <c r="V109" s="14"/>
      <c r="W109" s="15"/>
      <c r="X109" s="15"/>
    </row>
    <row r="110" spans="22:24" x14ac:dyDescent="0.25">
      <c r="V110" s="14"/>
      <c r="W110" s="15"/>
      <c r="X110" s="15"/>
    </row>
    <row r="111" spans="22:24" x14ac:dyDescent="0.25">
      <c r="V111" s="14"/>
      <c r="W111" s="15"/>
      <c r="X111" s="15"/>
    </row>
    <row r="112" spans="22:24" x14ac:dyDescent="0.25">
      <c r="V112" s="14"/>
      <c r="W112" s="15"/>
      <c r="X112" s="15"/>
    </row>
    <row r="113" spans="22:24" x14ac:dyDescent="0.25">
      <c r="V113" s="14"/>
      <c r="W113" s="15"/>
      <c r="X113" s="15"/>
    </row>
    <row r="114" spans="22:24" x14ac:dyDescent="0.25">
      <c r="V114" s="14"/>
      <c r="W114" s="15"/>
      <c r="X114" s="15"/>
    </row>
    <row r="115" spans="22:24" x14ac:dyDescent="0.25">
      <c r="V115" s="14"/>
      <c r="W115" s="15"/>
      <c r="X115" s="15"/>
    </row>
    <row r="116" spans="22:24" x14ac:dyDescent="0.25">
      <c r="V116" s="14"/>
      <c r="W116" s="15"/>
      <c r="X116" s="15"/>
    </row>
    <row r="117" spans="22:24" x14ac:dyDescent="0.25">
      <c r="V117" s="14"/>
      <c r="W117" s="15"/>
      <c r="X117" s="15"/>
    </row>
    <row r="118" spans="22:24" x14ac:dyDescent="0.25">
      <c r="V118" s="14"/>
      <c r="W118" s="15"/>
      <c r="X118" s="15"/>
    </row>
    <row r="119" spans="22:24" x14ac:dyDescent="0.25">
      <c r="V119" s="14"/>
      <c r="W119" s="15"/>
      <c r="X119" s="15"/>
    </row>
    <row r="120" spans="22:24" x14ac:dyDescent="0.25">
      <c r="V120" s="14"/>
      <c r="W120" s="15"/>
      <c r="X120" s="15"/>
    </row>
    <row r="121" spans="22:24" x14ac:dyDescent="0.25">
      <c r="V121" s="14"/>
      <c r="W121" s="15"/>
      <c r="X121" s="15"/>
    </row>
    <row r="122" spans="22:24" x14ac:dyDescent="0.25">
      <c r="V122" s="14"/>
      <c r="W122" s="15"/>
      <c r="X122" s="15"/>
    </row>
    <row r="123" spans="22:24" x14ac:dyDescent="0.25">
      <c r="V123" s="14"/>
      <c r="W123" s="15"/>
      <c r="X123" s="15"/>
    </row>
    <row r="124" spans="22:24" x14ac:dyDescent="0.25">
      <c r="V124" s="14"/>
      <c r="W124" s="15"/>
      <c r="X124" s="15"/>
    </row>
    <row r="125" spans="22:24" x14ac:dyDescent="0.25">
      <c r="V125" s="14"/>
      <c r="W125" s="15"/>
      <c r="X125" s="15"/>
    </row>
    <row r="126" spans="22:24" x14ac:dyDescent="0.25">
      <c r="V126" s="14"/>
      <c r="W126" s="15"/>
      <c r="X126" s="15"/>
    </row>
    <row r="127" spans="22:24" x14ac:dyDescent="0.25">
      <c r="V127" s="14"/>
      <c r="W127" s="15"/>
      <c r="X127" s="15"/>
    </row>
    <row r="128" spans="22:24" x14ac:dyDescent="0.25">
      <c r="V128" s="14"/>
      <c r="W128" s="15"/>
      <c r="X128" s="15"/>
    </row>
    <row r="129" spans="22:24" x14ac:dyDescent="0.25">
      <c r="V129" s="14"/>
      <c r="W129" s="15"/>
      <c r="X129" s="15"/>
    </row>
    <row r="130" spans="22:24" x14ac:dyDescent="0.25">
      <c r="V130" s="14"/>
      <c r="W130" s="15"/>
      <c r="X130" s="15"/>
    </row>
    <row r="131" spans="22:24" x14ac:dyDescent="0.25">
      <c r="V131" s="14"/>
      <c r="W131" s="15"/>
      <c r="X131" s="15"/>
    </row>
    <row r="132" spans="22:24" x14ac:dyDescent="0.25">
      <c r="V132" s="14"/>
      <c r="W132" s="15"/>
      <c r="X132" s="15"/>
    </row>
    <row r="133" spans="22:24" x14ac:dyDescent="0.25">
      <c r="V133" s="14"/>
      <c r="W133" s="15"/>
      <c r="X133" s="15"/>
    </row>
    <row r="134" spans="22:24" x14ac:dyDescent="0.25">
      <c r="V134" s="14"/>
      <c r="W134" s="15"/>
      <c r="X134" s="15"/>
    </row>
    <row r="135" spans="22:24" x14ac:dyDescent="0.25">
      <c r="V135" s="14"/>
      <c r="W135" s="15"/>
      <c r="X135" s="15"/>
    </row>
    <row r="136" spans="22:24" x14ac:dyDescent="0.25">
      <c r="V136" s="14"/>
      <c r="W136" s="15"/>
      <c r="X136" s="15"/>
    </row>
    <row r="137" spans="22:24" x14ac:dyDescent="0.25">
      <c r="V137" s="14"/>
      <c r="W137" s="15"/>
      <c r="X137" s="15"/>
    </row>
    <row r="138" spans="22:24" x14ac:dyDescent="0.25">
      <c r="V138" s="14"/>
      <c r="W138" s="15"/>
      <c r="X138" s="15"/>
    </row>
    <row r="139" spans="22:24" x14ac:dyDescent="0.25">
      <c r="V139" s="14"/>
      <c r="W139" s="15"/>
      <c r="X139" s="15"/>
    </row>
    <row r="140" spans="22:24" x14ac:dyDescent="0.25">
      <c r="V140" s="14"/>
      <c r="W140" s="15"/>
      <c r="X140" s="15"/>
    </row>
    <row r="141" spans="22:24" x14ac:dyDescent="0.25">
      <c r="V141" s="14"/>
      <c r="W141" s="15"/>
      <c r="X141" s="15"/>
    </row>
    <row r="142" spans="22:24" x14ac:dyDescent="0.25">
      <c r="V142" s="14"/>
      <c r="W142" s="15"/>
      <c r="X142" s="15"/>
    </row>
    <row r="143" spans="22:24" x14ac:dyDescent="0.25">
      <c r="V143" s="14"/>
      <c r="W143" s="15"/>
      <c r="X143" s="15"/>
    </row>
    <row r="144" spans="22:24" x14ac:dyDescent="0.25">
      <c r="V144" s="14"/>
      <c r="W144" s="15"/>
      <c r="X144" s="15"/>
    </row>
    <row r="145" spans="22:24" x14ac:dyDescent="0.25">
      <c r="V145" s="14"/>
      <c r="W145" s="15"/>
      <c r="X145" s="15"/>
    </row>
    <row r="146" spans="22:24" x14ac:dyDescent="0.25">
      <c r="V146" s="14"/>
      <c r="W146" s="15"/>
      <c r="X146" s="15"/>
    </row>
    <row r="147" spans="22:24" x14ac:dyDescent="0.25">
      <c r="V147" s="14"/>
      <c r="W147" s="15"/>
      <c r="X147" s="15"/>
    </row>
    <row r="148" spans="22:24" x14ac:dyDescent="0.25">
      <c r="V148" s="14"/>
      <c r="W148" s="15"/>
      <c r="X148" s="15"/>
    </row>
    <row r="149" spans="22:24" x14ac:dyDescent="0.25">
      <c r="V149" s="14"/>
      <c r="W149" s="15"/>
      <c r="X149" s="15"/>
    </row>
    <row r="150" spans="22:24" x14ac:dyDescent="0.25">
      <c r="V150" s="14"/>
      <c r="W150" s="15"/>
      <c r="X150" s="15"/>
    </row>
    <row r="151" spans="22:24" x14ac:dyDescent="0.25">
      <c r="V151" s="14"/>
      <c r="W151" s="15"/>
      <c r="X151" s="15"/>
    </row>
    <row r="152" spans="22:24" x14ac:dyDescent="0.25">
      <c r="V152" s="14"/>
      <c r="W152" s="15"/>
      <c r="X152" s="15"/>
    </row>
    <row r="153" spans="22:24" x14ac:dyDescent="0.25">
      <c r="V153" s="14"/>
      <c r="W153" s="15"/>
      <c r="X153" s="15"/>
    </row>
    <row r="154" spans="22:24" x14ac:dyDescent="0.25">
      <c r="V154" s="14"/>
      <c r="W154" s="15"/>
      <c r="X154" s="15"/>
    </row>
    <row r="155" spans="22:24" x14ac:dyDescent="0.25">
      <c r="V155" s="14"/>
      <c r="W155" s="15"/>
      <c r="X155" s="15"/>
    </row>
    <row r="156" spans="22:24" x14ac:dyDescent="0.25">
      <c r="V156" s="14"/>
      <c r="W156" s="15"/>
      <c r="X156" s="15"/>
    </row>
    <row r="157" spans="22:24" x14ac:dyDescent="0.25">
      <c r="V157" s="14"/>
      <c r="W157" s="15"/>
      <c r="X157" s="15"/>
    </row>
    <row r="158" spans="22:24" x14ac:dyDescent="0.25">
      <c r="V158" s="14"/>
      <c r="W158" s="15"/>
      <c r="X158" s="15"/>
    </row>
    <row r="159" spans="22:24" x14ac:dyDescent="0.25">
      <c r="V159" s="14"/>
      <c r="W159" s="15"/>
      <c r="X159" s="15"/>
    </row>
    <row r="160" spans="22:24" x14ac:dyDescent="0.25">
      <c r="V160" s="14"/>
      <c r="W160" s="15"/>
      <c r="X160" s="15"/>
    </row>
    <row r="161" spans="22:24" x14ac:dyDescent="0.25">
      <c r="V161" s="14"/>
      <c r="W161" s="15"/>
      <c r="X161" s="15"/>
    </row>
    <row r="162" spans="22:24" x14ac:dyDescent="0.25">
      <c r="V162" s="14"/>
      <c r="W162" s="15"/>
      <c r="X162" s="15"/>
    </row>
    <row r="163" spans="22:24" x14ac:dyDescent="0.25">
      <c r="V163" s="14"/>
      <c r="W163" s="15"/>
      <c r="X163" s="15"/>
    </row>
    <row r="164" spans="22:24" x14ac:dyDescent="0.25">
      <c r="V164" s="14"/>
      <c r="W164" s="15"/>
      <c r="X164" s="15"/>
    </row>
    <row r="165" spans="22:24" x14ac:dyDescent="0.25">
      <c r="V165" s="14"/>
      <c r="W165" s="15"/>
      <c r="X165" s="15"/>
    </row>
    <row r="166" spans="22:24" x14ac:dyDescent="0.25">
      <c r="V166" s="14"/>
      <c r="W166" s="15"/>
      <c r="X166" s="15"/>
    </row>
    <row r="167" spans="22:24" x14ac:dyDescent="0.25">
      <c r="V167" s="14"/>
      <c r="W167" s="15"/>
      <c r="X167" s="15"/>
    </row>
    <row r="168" spans="22:24" x14ac:dyDescent="0.25">
      <c r="V168" s="14"/>
      <c r="W168" s="15"/>
      <c r="X168" s="15"/>
    </row>
    <row r="169" spans="22:24" x14ac:dyDescent="0.25">
      <c r="V169" s="14"/>
      <c r="W169" s="15"/>
      <c r="X169" s="15"/>
    </row>
    <row r="170" spans="22:24" x14ac:dyDescent="0.25">
      <c r="V170" s="14"/>
      <c r="W170" s="15"/>
      <c r="X170" s="15"/>
    </row>
    <row r="171" spans="22:24" x14ac:dyDescent="0.25">
      <c r="V171" s="14"/>
      <c r="W171" s="15"/>
      <c r="X171" s="15"/>
    </row>
    <row r="172" spans="22:24" x14ac:dyDescent="0.25">
      <c r="V172" s="14"/>
      <c r="W172" s="15"/>
      <c r="X172" s="15"/>
    </row>
    <row r="173" spans="22:24" x14ac:dyDescent="0.25">
      <c r="V173" s="14"/>
      <c r="W173" s="15"/>
      <c r="X173" s="15"/>
    </row>
    <row r="174" spans="22:24" x14ac:dyDescent="0.25">
      <c r="V174" s="14"/>
      <c r="W174" s="15"/>
      <c r="X174" s="15"/>
    </row>
    <row r="175" spans="22:24" x14ac:dyDescent="0.25">
      <c r="V175" s="14"/>
      <c r="W175" s="15"/>
      <c r="X175" s="15"/>
    </row>
    <row r="176" spans="22:24" x14ac:dyDescent="0.25">
      <c r="V176" s="14"/>
      <c r="W176" s="15"/>
      <c r="X176" s="15"/>
    </row>
    <row r="177" spans="22:24" x14ac:dyDescent="0.25">
      <c r="V177" s="14"/>
      <c r="W177" s="15"/>
      <c r="X177" s="15"/>
    </row>
    <row r="178" spans="22:24" x14ac:dyDescent="0.25">
      <c r="V178" s="14"/>
      <c r="W178" s="15"/>
      <c r="X178" s="15"/>
    </row>
    <row r="179" spans="22:24" x14ac:dyDescent="0.25">
      <c r="V179" s="14"/>
      <c r="W179" s="15"/>
      <c r="X179" s="15"/>
    </row>
    <row r="180" spans="22:24" x14ac:dyDescent="0.25">
      <c r="V180" s="14"/>
      <c r="W180" s="15"/>
      <c r="X180" s="15"/>
    </row>
    <row r="181" spans="22:24" x14ac:dyDescent="0.25">
      <c r="V181" s="14"/>
      <c r="W181" s="15"/>
      <c r="X181" s="15"/>
    </row>
    <row r="182" spans="22:24" x14ac:dyDescent="0.25">
      <c r="V182" s="14"/>
      <c r="W182" s="15"/>
      <c r="X182" s="15"/>
    </row>
    <row r="183" spans="22:24" x14ac:dyDescent="0.25">
      <c r="V183" s="14"/>
      <c r="W183" s="15"/>
      <c r="X183" s="15"/>
    </row>
    <row r="184" spans="22:24" x14ac:dyDescent="0.25">
      <c r="V184" s="14"/>
      <c r="W184" s="15"/>
      <c r="X184" s="15"/>
    </row>
    <row r="185" spans="22:24" x14ac:dyDescent="0.25">
      <c r="V185" s="14"/>
      <c r="W185" s="15"/>
      <c r="X185" s="15"/>
    </row>
    <row r="186" spans="22:24" x14ac:dyDescent="0.25">
      <c r="V186" s="14"/>
      <c r="W186" s="15"/>
      <c r="X186" s="15"/>
    </row>
    <row r="187" spans="22:24" x14ac:dyDescent="0.25">
      <c r="V187" s="14"/>
      <c r="W187" s="15"/>
      <c r="X187" s="15"/>
    </row>
    <row r="188" spans="22:24" x14ac:dyDescent="0.25">
      <c r="V188" s="14"/>
      <c r="W188" s="15"/>
      <c r="X188" s="15"/>
    </row>
    <row r="189" spans="22:24" x14ac:dyDescent="0.25">
      <c r="V189" s="14"/>
      <c r="W189" s="15"/>
      <c r="X189" s="15"/>
    </row>
    <row r="190" spans="22:24" x14ac:dyDescent="0.25">
      <c r="V190" s="14"/>
      <c r="W190" s="15"/>
      <c r="X190" s="15"/>
    </row>
    <row r="191" spans="22:24" x14ac:dyDescent="0.25">
      <c r="V191" s="14"/>
      <c r="W191" s="15"/>
      <c r="X191" s="15"/>
    </row>
    <row r="192" spans="22:24" x14ac:dyDescent="0.25">
      <c r="V192" s="14"/>
      <c r="W192" s="15"/>
      <c r="X192" s="15"/>
    </row>
    <row r="193" spans="22:24" x14ac:dyDescent="0.25">
      <c r="V193" s="14"/>
      <c r="W193" s="15"/>
      <c r="X193" s="15"/>
    </row>
    <row r="194" spans="22:24" x14ac:dyDescent="0.25">
      <c r="V194" s="14"/>
      <c r="W194" s="15"/>
      <c r="X194" s="15"/>
    </row>
    <row r="195" spans="22:24" x14ac:dyDescent="0.25">
      <c r="V195" s="14"/>
      <c r="W195" s="15"/>
      <c r="X195" s="15"/>
    </row>
    <row r="196" spans="22:24" x14ac:dyDescent="0.25">
      <c r="V196" s="14"/>
      <c r="W196" s="15"/>
      <c r="X196" s="15"/>
    </row>
    <row r="197" spans="22:24" x14ac:dyDescent="0.25">
      <c r="V197" s="14"/>
      <c r="W197" s="15"/>
      <c r="X197" s="15"/>
    </row>
    <row r="198" spans="22:24" x14ac:dyDescent="0.25">
      <c r="V198" s="14"/>
      <c r="W198" s="15"/>
      <c r="X198" s="15"/>
    </row>
    <row r="199" spans="22:24" x14ac:dyDescent="0.25">
      <c r="V199" s="14"/>
      <c r="W199" s="15"/>
      <c r="X199" s="15"/>
    </row>
    <row r="200" spans="22:24" x14ac:dyDescent="0.25">
      <c r="V200" s="14"/>
      <c r="W200" s="15"/>
      <c r="X200" s="15"/>
    </row>
    <row r="201" spans="22:24" x14ac:dyDescent="0.25">
      <c r="V201" s="14"/>
      <c r="W201" s="15"/>
      <c r="X201" s="15"/>
    </row>
    <row r="202" spans="22:24" x14ac:dyDescent="0.25">
      <c r="V202" s="14"/>
      <c r="W202" s="15"/>
      <c r="X202" s="15"/>
    </row>
    <row r="203" spans="22:24" x14ac:dyDescent="0.25">
      <c r="V203" s="14"/>
      <c r="W203" s="15"/>
      <c r="X203" s="15"/>
    </row>
    <row r="204" spans="22:24" x14ac:dyDescent="0.25">
      <c r="V204" s="14"/>
      <c r="W204" s="15"/>
      <c r="X204" s="15"/>
    </row>
    <row r="205" spans="22:24" x14ac:dyDescent="0.25">
      <c r="V205" s="14"/>
      <c r="W205" s="15"/>
      <c r="X205" s="15"/>
    </row>
    <row r="206" spans="22:24" x14ac:dyDescent="0.25">
      <c r="V206" s="14"/>
      <c r="W206" s="15"/>
      <c r="X206" s="15"/>
    </row>
    <row r="207" spans="22:24" x14ac:dyDescent="0.25">
      <c r="V207" s="14"/>
      <c r="W207" s="15"/>
      <c r="X207" s="15"/>
    </row>
    <row r="208" spans="22:24" x14ac:dyDescent="0.25">
      <c r="V208" s="14"/>
      <c r="W208" s="15"/>
      <c r="X208" s="15"/>
    </row>
    <row r="209" spans="22:24" x14ac:dyDescent="0.25">
      <c r="V209" s="14"/>
      <c r="W209" s="15"/>
      <c r="X209" s="15"/>
    </row>
    <row r="210" spans="22:24" x14ac:dyDescent="0.25">
      <c r="V210" s="14"/>
      <c r="W210" s="15"/>
      <c r="X210" s="15"/>
    </row>
    <row r="211" spans="22:24" x14ac:dyDescent="0.25">
      <c r="V211" s="14"/>
      <c r="W211" s="15"/>
      <c r="X211" s="15"/>
    </row>
    <row r="212" spans="22:24" x14ac:dyDescent="0.25">
      <c r="V212" s="14"/>
      <c r="W212" s="15"/>
      <c r="X212" s="15"/>
    </row>
    <row r="213" spans="22:24" x14ac:dyDescent="0.25">
      <c r="V213" s="14"/>
      <c r="W213" s="15"/>
      <c r="X213" s="15"/>
    </row>
    <row r="214" spans="22:24" x14ac:dyDescent="0.25">
      <c r="V214" s="14"/>
      <c r="W214" s="15"/>
      <c r="X214" s="15"/>
    </row>
    <row r="215" spans="22:24" x14ac:dyDescent="0.25">
      <c r="V215" s="14"/>
      <c r="W215" s="15"/>
      <c r="X215" s="15"/>
    </row>
    <row r="216" spans="22:24" x14ac:dyDescent="0.25">
      <c r="V216" s="14"/>
      <c r="W216" s="15"/>
      <c r="X216" s="15"/>
    </row>
    <row r="217" spans="22:24" x14ac:dyDescent="0.25">
      <c r="V217" s="14"/>
      <c r="W217" s="15"/>
      <c r="X217" s="15"/>
    </row>
    <row r="218" spans="22:24" x14ac:dyDescent="0.25">
      <c r="V218" s="14"/>
      <c r="W218" s="15"/>
      <c r="X218" s="15"/>
    </row>
    <row r="219" spans="22:24" x14ac:dyDescent="0.25">
      <c r="V219" s="14"/>
      <c r="W219" s="15"/>
      <c r="X219" s="15"/>
    </row>
    <row r="220" spans="22:24" x14ac:dyDescent="0.25">
      <c r="V220" s="14"/>
      <c r="W220" s="15"/>
      <c r="X220" s="15"/>
    </row>
    <row r="221" spans="22:24" x14ac:dyDescent="0.25">
      <c r="V221" s="14"/>
      <c r="W221" s="15"/>
      <c r="X221" s="15"/>
    </row>
    <row r="222" spans="22:24" x14ac:dyDescent="0.25">
      <c r="V222" s="14"/>
      <c r="W222" s="15"/>
      <c r="X222" s="15"/>
    </row>
    <row r="223" spans="22:24" x14ac:dyDescent="0.25">
      <c r="V223" s="14"/>
      <c r="W223" s="15"/>
      <c r="X223" s="15"/>
    </row>
    <row r="224" spans="22:24" x14ac:dyDescent="0.25">
      <c r="V224" s="14"/>
      <c r="W224" s="15"/>
      <c r="X224" s="15"/>
    </row>
    <row r="225" spans="22:24" x14ac:dyDescent="0.25">
      <c r="V225" s="14"/>
      <c r="W225" s="15"/>
      <c r="X225" s="15"/>
    </row>
    <row r="226" spans="22:24" x14ac:dyDescent="0.25">
      <c r="V226" s="14"/>
      <c r="W226" s="15"/>
      <c r="X226" s="15"/>
    </row>
    <row r="227" spans="22:24" x14ac:dyDescent="0.25">
      <c r="V227" s="14"/>
      <c r="W227" s="15"/>
      <c r="X227" s="15"/>
    </row>
    <row r="228" spans="22:24" x14ac:dyDescent="0.25">
      <c r="V228" s="14"/>
      <c r="W228" s="15"/>
      <c r="X228" s="15"/>
    </row>
    <row r="229" spans="22:24" x14ac:dyDescent="0.25">
      <c r="V229" s="14"/>
      <c r="W229" s="15"/>
      <c r="X229" s="15"/>
    </row>
    <row r="230" spans="22:24" x14ac:dyDescent="0.25">
      <c r="V230" s="14"/>
      <c r="W230" s="15"/>
      <c r="X230" s="15"/>
    </row>
    <row r="231" spans="22:24" x14ac:dyDescent="0.25">
      <c r="V231" s="14"/>
      <c r="W231" s="15"/>
      <c r="X231" s="15"/>
    </row>
    <row r="232" spans="22:24" x14ac:dyDescent="0.25">
      <c r="V232" s="14"/>
      <c r="W232" s="15"/>
      <c r="X232" s="15"/>
    </row>
    <row r="233" spans="22:24" x14ac:dyDescent="0.25">
      <c r="V233" s="14"/>
      <c r="W233" s="15"/>
      <c r="X233" s="15"/>
    </row>
    <row r="234" spans="22:24" x14ac:dyDescent="0.25">
      <c r="V234" s="14"/>
      <c r="W234" s="15"/>
      <c r="X234" s="15"/>
    </row>
    <row r="235" spans="22:24" x14ac:dyDescent="0.25">
      <c r="V235" s="14"/>
      <c r="W235" s="15"/>
      <c r="X235" s="15"/>
    </row>
    <row r="236" spans="22:24" x14ac:dyDescent="0.25">
      <c r="V236" s="14"/>
      <c r="W236" s="15"/>
      <c r="X236" s="15"/>
    </row>
    <row r="237" spans="22:24" x14ac:dyDescent="0.25">
      <c r="V237" s="14"/>
      <c r="W237" s="15"/>
      <c r="X237" s="15"/>
    </row>
    <row r="238" spans="22:24" x14ac:dyDescent="0.25">
      <c r="V238" s="14"/>
      <c r="W238" s="15"/>
      <c r="X238" s="15"/>
    </row>
    <row r="239" spans="22:24" x14ac:dyDescent="0.25">
      <c r="V239" s="14"/>
      <c r="W239" s="15"/>
      <c r="X239" s="15"/>
    </row>
    <row r="240" spans="22:24" x14ac:dyDescent="0.25">
      <c r="V240" s="14"/>
      <c r="W240" s="15"/>
      <c r="X240" s="15"/>
    </row>
    <row r="241" spans="22:24" x14ac:dyDescent="0.25">
      <c r="V241" s="14"/>
      <c r="W241" s="15"/>
      <c r="X241" s="15"/>
    </row>
    <row r="242" spans="22:24" x14ac:dyDescent="0.25">
      <c r="V242" s="14"/>
      <c r="W242" s="15"/>
      <c r="X242" s="15"/>
    </row>
    <row r="243" spans="22:24" x14ac:dyDescent="0.25">
      <c r="V243" s="14"/>
      <c r="W243" s="15"/>
      <c r="X243" s="15"/>
    </row>
    <row r="244" spans="22:24" x14ac:dyDescent="0.25">
      <c r="V244" s="14"/>
      <c r="W244" s="15"/>
      <c r="X244" s="15"/>
    </row>
    <row r="245" spans="22:24" x14ac:dyDescent="0.25">
      <c r="V245" s="14"/>
      <c r="W245" s="15"/>
      <c r="X245" s="15"/>
    </row>
    <row r="246" spans="22:24" x14ac:dyDescent="0.25">
      <c r="V246" s="14"/>
      <c r="W246" s="15"/>
      <c r="X246" s="15"/>
    </row>
    <row r="247" spans="22:24" x14ac:dyDescent="0.25">
      <c r="V247" s="14"/>
      <c r="W247" s="15"/>
      <c r="X247" s="15"/>
    </row>
    <row r="248" spans="22:24" x14ac:dyDescent="0.25">
      <c r="V248" s="14"/>
      <c r="W248" s="15"/>
      <c r="X248" s="15"/>
    </row>
    <row r="249" spans="22:24" x14ac:dyDescent="0.25">
      <c r="V249" s="14"/>
      <c r="W249" s="15"/>
      <c r="X249" s="15"/>
    </row>
    <row r="250" spans="22:24" x14ac:dyDescent="0.25">
      <c r="V250" s="14"/>
      <c r="W250" s="15"/>
      <c r="X250" s="15"/>
    </row>
    <row r="251" spans="22:24" x14ac:dyDescent="0.25">
      <c r="V251" s="14"/>
      <c r="W251" s="15"/>
      <c r="X251" s="15"/>
    </row>
    <row r="252" spans="22:24" x14ac:dyDescent="0.25">
      <c r="V252" s="14"/>
      <c r="W252" s="15"/>
      <c r="X252" s="15"/>
    </row>
    <row r="253" spans="22:24" x14ac:dyDescent="0.25">
      <c r="V253" s="14"/>
      <c r="W253" s="15"/>
      <c r="X253" s="15"/>
    </row>
    <row r="254" spans="22:24" x14ac:dyDescent="0.25">
      <c r="V254" s="14"/>
      <c r="W254" s="15"/>
      <c r="X254" s="15"/>
    </row>
    <row r="255" spans="22:24" x14ac:dyDescent="0.25">
      <c r="V255" s="14"/>
      <c r="W255" s="15"/>
      <c r="X255" s="15"/>
    </row>
    <row r="256" spans="22:24" x14ac:dyDescent="0.25">
      <c r="V256" s="14"/>
      <c r="W256" s="15"/>
      <c r="X256" s="15"/>
    </row>
    <row r="257" spans="22:24" x14ac:dyDescent="0.25">
      <c r="V257" s="14"/>
      <c r="W257" s="15"/>
      <c r="X257" s="15"/>
    </row>
    <row r="258" spans="22:24" x14ac:dyDescent="0.25">
      <c r="V258" s="14"/>
      <c r="W258" s="15"/>
      <c r="X258" s="15"/>
    </row>
    <row r="259" spans="22:24" x14ac:dyDescent="0.25">
      <c r="V259" s="14"/>
      <c r="W259" s="15"/>
      <c r="X259" s="15"/>
    </row>
    <row r="260" spans="22:24" x14ac:dyDescent="0.25">
      <c r="V260" s="14"/>
      <c r="W260" s="15"/>
      <c r="X260" s="15"/>
    </row>
    <row r="261" spans="22:24" x14ac:dyDescent="0.25">
      <c r="V261" s="14"/>
      <c r="W261" s="15"/>
      <c r="X261" s="15"/>
    </row>
    <row r="262" spans="22:24" x14ac:dyDescent="0.25">
      <c r="V262" s="14"/>
      <c r="W262" s="15"/>
      <c r="X262" s="15"/>
    </row>
    <row r="263" spans="22:24" x14ac:dyDescent="0.25">
      <c r="V263" s="14"/>
      <c r="W263" s="15"/>
      <c r="X263" s="15"/>
    </row>
    <row r="264" spans="22:24" x14ac:dyDescent="0.25">
      <c r="V264" s="14"/>
      <c r="W264" s="15"/>
      <c r="X264" s="15"/>
    </row>
    <row r="265" spans="22:24" x14ac:dyDescent="0.25">
      <c r="V265" s="14"/>
      <c r="W265" s="15"/>
      <c r="X265" s="15"/>
    </row>
    <row r="266" spans="22:24" x14ac:dyDescent="0.25">
      <c r="V266" s="14"/>
      <c r="W266" s="15"/>
      <c r="X266" s="15"/>
    </row>
    <row r="267" spans="22:24" x14ac:dyDescent="0.25">
      <c r="V267" s="14"/>
      <c r="W267" s="15"/>
      <c r="X267" s="15"/>
    </row>
    <row r="268" spans="22:24" x14ac:dyDescent="0.25">
      <c r="V268" s="14"/>
      <c r="W268" s="15"/>
      <c r="X268" s="15"/>
    </row>
    <row r="269" spans="22:24" x14ac:dyDescent="0.25">
      <c r="V269" s="14"/>
      <c r="W269" s="15"/>
      <c r="X269" s="15"/>
    </row>
    <row r="270" spans="22:24" x14ac:dyDescent="0.25">
      <c r="V270" s="14"/>
      <c r="W270" s="15"/>
      <c r="X270" s="15"/>
    </row>
    <row r="271" spans="22:24" x14ac:dyDescent="0.25">
      <c r="V271" s="14"/>
      <c r="W271" s="15"/>
      <c r="X271" s="15"/>
    </row>
    <row r="272" spans="22:24" x14ac:dyDescent="0.25">
      <c r="V272" s="14"/>
      <c r="W272" s="15"/>
      <c r="X272" s="15"/>
    </row>
    <row r="273" spans="22:24" x14ac:dyDescent="0.25">
      <c r="V273" s="14"/>
      <c r="W273" s="15"/>
      <c r="X273" s="15"/>
    </row>
    <row r="274" spans="22:24" x14ac:dyDescent="0.25">
      <c r="V274" s="14"/>
      <c r="W274" s="15"/>
      <c r="X274" s="15"/>
    </row>
    <row r="275" spans="22:24" x14ac:dyDescent="0.25">
      <c r="V275" s="14"/>
      <c r="W275" s="15"/>
      <c r="X275" s="15"/>
    </row>
    <row r="276" spans="22:24" x14ac:dyDescent="0.25">
      <c r="V276" s="14"/>
      <c r="W276" s="15"/>
      <c r="X276" s="15"/>
    </row>
    <row r="277" spans="22:24" x14ac:dyDescent="0.25">
      <c r="V277" s="14"/>
      <c r="W277" s="15"/>
      <c r="X277" s="15"/>
    </row>
    <row r="278" spans="22:24" x14ac:dyDescent="0.25">
      <c r="V278" s="14"/>
      <c r="W278" s="15"/>
      <c r="X278" s="15"/>
    </row>
    <row r="279" spans="22:24" x14ac:dyDescent="0.25">
      <c r="V279" s="14"/>
      <c r="W279" s="15"/>
      <c r="X279" s="15"/>
    </row>
    <row r="280" spans="22:24" x14ac:dyDescent="0.25">
      <c r="V280" s="14"/>
      <c r="W280" s="15"/>
      <c r="X280" s="15"/>
    </row>
    <row r="281" spans="22:24" x14ac:dyDescent="0.25">
      <c r="V281" s="14"/>
      <c r="W281" s="15"/>
      <c r="X281" s="15"/>
    </row>
    <row r="282" spans="22:24" x14ac:dyDescent="0.25">
      <c r="V282" s="14"/>
      <c r="W282" s="15"/>
      <c r="X282" s="15"/>
    </row>
    <row r="283" spans="22:24" x14ac:dyDescent="0.25">
      <c r="V283" s="14"/>
      <c r="W283" s="15"/>
      <c r="X283" s="15"/>
    </row>
    <row r="284" spans="22:24" x14ac:dyDescent="0.25">
      <c r="V284" s="14"/>
      <c r="W284" s="15"/>
      <c r="X284" s="15"/>
    </row>
    <row r="285" spans="22:24" x14ac:dyDescent="0.25">
      <c r="V285" s="14"/>
      <c r="W285" s="15"/>
      <c r="X285" s="15"/>
    </row>
    <row r="286" spans="22:24" x14ac:dyDescent="0.25">
      <c r="V286" s="14"/>
      <c r="W286" s="15"/>
      <c r="X286" s="15"/>
    </row>
    <row r="287" spans="22:24" x14ac:dyDescent="0.25">
      <c r="V287" s="14"/>
      <c r="W287" s="15"/>
      <c r="X287" s="15"/>
    </row>
    <row r="288" spans="22:24" x14ac:dyDescent="0.25">
      <c r="V288" s="14"/>
      <c r="W288" s="15"/>
      <c r="X288" s="15"/>
    </row>
    <row r="289" spans="22:24" x14ac:dyDescent="0.25">
      <c r="V289" s="14"/>
      <c r="W289" s="15"/>
      <c r="X289" s="15"/>
    </row>
    <row r="290" spans="22:24" x14ac:dyDescent="0.25">
      <c r="V290" s="14"/>
      <c r="W290" s="15"/>
      <c r="X290" s="15"/>
    </row>
    <row r="291" spans="22:24" x14ac:dyDescent="0.25">
      <c r="V291" s="14"/>
      <c r="W291" s="15"/>
      <c r="X291" s="15"/>
    </row>
    <row r="292" spans="22:24" x14ac:dyDescent="0.25">
      <c r="V292" s="14"/>
      <c r="W292" s="15"/>
      <c r="X292" s="15"/>
    </row>
    <row r="293" spans="22:24" x14ac:dyDescent="0.25">
      <c r="V293" s="14"/>
      <c r="W293" s="15"/>
      <c r="X293" s="15"/>
    </row>
    <row r="294" spans="22:24" x14ac:dyDescent="0.25">
      <c r="V294" s="14"/>
      <c r="W294" s="15"/>
      <c r="X294" s="15"/>
    </row>
    <row r="295" spans="22:24" x14ac:dyDescent="0.25">
      <c r="V295" s="14"/>
      <c r="W295" s="15"/>
      <c r="X295" s="15"/>
    </row>
    <row r="296" spans="22:24" x14ac:dyDescent="0.25">
      <c r="V296" s="14"/>
      <c r="W296" s="15"/>
      <c r="X296" s="15"/>
    </row>
    <row r="297" spans="22:24" x14ac:dyDescent="0.25">
      <c r="V297" s="14"/>
      <c r="W297" s="15"/>
      <c r="X297" s="15"/>
    </row>
    <row r="298" spans="22:24" x14ac:dyDescent="0.25">
      <c r="V298" s="14"/>
      <c r="W298" s="15"/>
      <c r="X298" s="15"/>
    </row>
    <row r="299" spans="22:24" x14ac:dyDescent="0.25">
      <c r="V299" s="14"/>
      <c r="W299" s="15"/>
      <c r="X299" s="15"/>
    </row>
    <row r="300" spans="22:24" x14ac:dyDescent="0.25">
      <c r="V300" s="14"/>
      <c r="W300" s="15"/>
      <c r="X300" s="15"/>
    </row>
    <row r="301" spans="22:24" x14ac:dyDescent="0.25">
      <c r="V301" s="14"/>
      <c r="W301" s="15"/>
      <c r="X301" s="15"/>
    </row>
    <row r="302" spans="22:24" x14ac:dyDescent="0.25">
      <c r="V302" s="14"/>
      <c r="W302" s="15"/>
      <c r="X302" s="15"/>
    </row>
    <row r="303" spans="22:24" x14ac:dyDescent="0.25">
      <c r="V303" s="14"/>
      <c r="W303" s="15"/>
      <c r="X303" s="15"/>
    </row>
    <row r="304" spans="22:24" x14ac:dyDescent="0.25">
      <c r="V304" s="14"/>
      <c r="W304" s="15"/>
      <c r="X304" s="15"/>
    </row>
    <row r="305" spans="22:24" x14ac:dyDescent="0.25">
      <c r="V305" s="14"/>
      <c r="W305" s="15"/>
      <c r="X305" s="15"/>
    </row>
    <row r="306" spans="22:24" x14ac:dyDescent="0.25">
      <c r="V306" s="14"/>
      <c r="W306" s="15"/>
      <c r="X306" s="15"/>
    </row>
    <row r="307" spans="22:24" x14ac:dyDescent="0.25">
      <c r="V307" s="14"/>
      <c r="W307" s="15"/>
      <c r="X307" s="15"/>
    </row>
    <row r="308" spans="22:24" x14ac:dyDescent="0.25">
      <c r="V308" s="14"/>
      <c r="W308" s="15"/>
      <c r="X308" s="15"/>
    </row>
    <row r="309" spans="22:24" x14ac:dyDescent="0.25">
      <c r="V309" s="14"/>
      <c r="W309" s="15"/>
      <c r="X309" s="15"/>
    </row>
    <row r="310" spans="22:24" x14ac:dyDescent="0.25">
      <c r="V310" s="14"/>
      <c r="W310" s="15"/>
      <c r="X310" s="15"/>
    </row>
    <row r="311" spans="22:24" x14ac:dyDescent="0.25">
      <c r="V311" s="14"/>
      <c r="W311" s="15"/>
      <c r="X311" s="15"/>
    </row>
    <row r="312" spans="22:24" x14ac:dyDescent="0.25">
      <c r="V312" s="14"/>
      <c r="W312" s="15"/>
      <c r="X312" s="15"/>
    </row>
    <row r="313" spans="22:24" x14ac:dyDescent="0.25">
      <c r="V313" s="14"/>
      <c r="W313" s="15"/>
      <c r="X313" s="15"/>
    </row>
    <row r="314" spans="22:24" x14ac:dyDescent="0.25">
      <c r="V314" s="14"/>
      <c r="W314" s="15"/>
      <c r="X314" s="15"/>
    </row>
    <row r="315" spans="22:24" x14ac:dyDescent="0.25">
      <c r="V315" s="14"/>
      <c r="W315" s="15"/>
      <c r="X315" s="15"/>
    </row>
    <row r="316" spans="22:24" x14ac:dyDescent="0.25">
      <c r="V316" s="14"/>
      <c r="W316" s="15"/>
      <c r="X316" s="15"/>
    </row>
    <row r="317" spans="22:24" x14ac:dyDescent="0.25">
      <c r="V317" s="14"/>
      <c r="W317" s="15"/>
      <c r="X317" s="15"/>
    </row>
    <row r="318" spans="22:24" x14ac:dyDescent="0.25">
      <c r="V318" s="14"/>
      <c r="W318" s="15"/>
      <c r="X318" s="15"/>
    </row>
    <row r="319" spans="22:24" x14ac:dyDescent="0.25">
      <c r="V319" s="14"/>
      <c r="W319" s="15"/>
      <c r="X319" s="15"/>
    </row>
    <row r="320" spans="22:24" x14ac:dyDescent="0.25">
      <c r="V320" s="14"/>
      <c r="W320" s="15"/>
      <c r="X320" s="15"/>
    </row>
    <row r="321" spans="22:24" x14ac:dyDescent="0.25">
      <c r="V321" s="14"/>
      <c r="W321" s="15"/>
      <c r="X321" s="15"/>
    </row>
    <row r="322" spans="22:24" x14ac:dyDescent="0.25">
      <c r="V322" s="14"/>
      <c r="W322" s="15"/>
      <c r="X322" s="15"/>
    </row>
    <row r="323" spans="22:24" x14ac:dyDescent="0.25">
      <c r="V323" s="14"/>
      <c r="W323" s="15"/>
      <c r="X323" s="15"/>
    </row>
    <row r="324" spans="22:24" x14ac:dyDescent="0.25">
      <c r="V324" s="14"/>
      <c r="W324" s="15"/>
      <c r="X324" s="15"/>
    </row>
    <row r="325" spans="22:24" x14ac:dyDescent="0.25">
      <c r="V325" s="14"/>
      <c r="W325" s="15"/>
      <c r="X325" s="15"/>
    </row>
    <row r="326" spans="22:24" x14ac:dyDescent="0.25">
      <c r="V326" s="14"/>
      <c r="W326" s="15"/>
      <c r="X326" s="15"/>
    </row>
    <row r="327" spans="22:24" x14ac:dyDescent="0.25">
      <c r="V327" s="14"/>
      <c r="W327" s="15"/>
      <c r="X327" s="15"/>
    </row>
    <row r="328" spans="22:24" x14ac:dyDescent="0.25">
      <c r="V328" s="14"/>
      <c r="W328" s="15"/>
      <c r="X328" s="15"/>
    </row>
    <row r="329" spans="22:24" x14ac:dyDescent="0.25">
      <c r="V329" s="14"/>
      <c r="W329" s="15"/>
      <c r="X329" s="15"/>
    </row>
    <row r="330" spans="22:24" x14ac:dyDescent="0.25">
      <c r="V330" s="14"/>
      <c r="W330" s="15"/>
      <c r="X330" s="15"/>
    </row>
    <row r="331" spans="22:24" x14ac:dyDescent="0.25">
      <c r="V331" s="14"/>
      <c r="W331" s="15"/>
      <c r="X331" s="15"/>
    </row>
    <row r="332" spans="22:24" x14ac:dyDescent="0.25">
      <c r="V332" s="14"/>
      <c r="W332" s="15"/>
      <c r="X332" s="15"/>
    </row>
    <row r="333" spans="22:24" x14ac:dyDescent="0.25">
      <c r="V333" s="14"/>
      <c r="W333" s="15"/>
      <c r="X333" s="15"/>
    </row>
    <row r="334" spans="22:24" x14ac:dyDescent="0.25">
      <c r="V334" s="14"/>
      <c r="W334" s="15"/>
      <c r="X334" s="15"/>
    </row>
    <row r="335" spans="22:24" x14ac:dyDescent="0.25">
      <c r="V335" s="14"/>
      <c r="W335" s="15"/>
      <c r="X335" s="15"/>
    </row>
    <row r="336" spans="22:24" x14ac:dyDescent="0.25">
      <c r="V336" s="14"/>
      <c r="W336" s="15"/>
      <c r="X336" s="15"/>
    </row>
    <row r="337" spans="22:24" x14ac:dyDescent="0.25">
      <c r="V337" s="14"/>
      <c r="W337" s="15"/>
      <c r="X337" s="15"/>
    </row>
    <row r="338" spans="22:24" x14ac:dyDescent="0.25">
      <c r="V338" s="14"/>
      <c r="W338" s="15"/>
      <c r="X338" s="15"/>
    </row>
    <row r="339" spans="22:24" x14ac:dyDescent="0.25">
      <c r="V339" s="14"/>
      <c r="W339" s="15"/>
      <c r="X339" s="15"/>
    </row>
    <row r="340" spans="22:24" x14ac:dyDescent="0.25">
      <c r="V340" s="14"/>
      <c r="W340" s="15"/>
      <c r="X340" s="15"/>
    </row>
    <row r="341" spans="22:24" x14ac:dyDescent="0.25">
      <c r="V341" s="14"/>
      <c r="W341" s="15"/>
      <c r="X341" s="15"/>
    </row>
    <row r="342" spans="22:24" x14ac:dyDescent="0.25">
      <c r="V342" s="14"/>
      <c r="W342" s="15"/>
      <c r="X342" s="15"/>
    </row>
    <row r="343" spans="22:24" x14ac:dyDescent="0.25">
      <c r="V343" s="14"/>
      <c r="W343" s="15"/>
      <c r="X343" s="15"/>
    </row>
    <row r="344" spans="22:24" x14ac:dyDescent="0.25">
      <c r="V344" s="14"/>
      <c r="W344" s="15"/>
      <c r="X344" s="15"/>
    </row>
    <row r="345" spans="22:24" x14ac:dyDescent="0.25">
      <c r="V345" s="14"/>
      <c r="W345" s="15"/>
      <c r="X345" s="15"/>
    </row>
    <row r="346" spans="22:24" x14ac:dyDescent="0.25">
      <c r="V346" s="14"/>
      <c r="W346" s="15"/>
      <c r="X346" s="15"/>
    </row>
    <row r="347" spans="22:24" x14ac:dyDescent="0.25">
      <c r="V347" s="14"/>
      <c r="W347" s="15"/>
      <c r="X347" s="15"/>
    </row>
    <row r="348" spans="22:24" x14ac:dyDescent="0.25">
      <c r="V348" s="14"/>
      <c r="W348" s="15"/>
      <c r="X348" s="15"/>
    </row>
    <row r="349" spans="22:24" x14ac:dyDescent="0.25">
      <c r="V349" s="14"/>
      <c r="W349" s="15"/>
      <c r="X349" s="15"/>
    </row>
    <row r="350" spans="22:24" x14ac:dyDescent="0.25">
      <c r="V350" s="14"/>
      <c r="W350" s="15"/>
      <c r="X350" s="15"/>
    </row>
    <row r="351" spans="22:24" x14ac:dyDescent="0.25">
      <c r="V351" s="14"/>
      <c r="W351" s="15"/>
      <c r="X351" s="15"/>
    </row>
    <row r="352" spans="22:24" x14ac:dyDescent="0.25">
      <c r="V352" s="14"/>
      <c r="W352" s="15"/>
      <c r="X352" s="15"/>
    </row>
    <row r="353" spans="22:24" x14ac:dyDescent="0.25">
      <c r="V353" s="14"/>
      <c r="W353" s="15"/>
      <c r="X353" s="15"/>
    </row>
    <row r="354" spans="22:24" x14ac:dyDescent="0.25">
      <c r="V354" s="14"/>
      <c r="W354" s="15"/>
      <c r="X354" s="15"/>
    </row>
    <row r="355" spans="22:24" x14ac:dyDescent="0.25">
      <c r="V355" s="14"/>
      <c r="W355" s="15"/>
      <c r="X355" s="15"/>
    </row>
    <row r="356" spans="22:24" x14ac:dyDescent="0.25">
      <c r="V356" s="14"/>
      <c r="W356" s="15"/>
      <c r="X356" s="15"/>
    </row>
    <row r="357" spans="22:24" x14ac:dyDescent="0.25">
      <c r="V357" s="14"/>
      <c r="W357" s="15"/>
      <c r="X357" s="15"/>
    </row>
    <row r="358" spans="22:24" x14ac:dyDescent="0.25">
      <c r="V358" s="14"/>
      <c r="W358" s="15"/>
      <c r="X358" s="15"/>
    </row>
    <row r="359" spans="22:24" x14ac:dyDescent="0.25">
      <c r="V359" s="14"/>
      <c r="W359" s="15"/>
      <c r="X359" s="15"/>
    </row>
    <row r="360" spans="22:24" x14ac:dyDescent="0.25">
      <c r="V360" s="14"/>
      <c r="W360" s="15"/>
      <c r="X360" s="15"/>
    </row>
    <row r="361" spans="22:24" x14ac:dyDescent="0.25">
      <c r="V361" s="14"/>
      <c r="W361" s="15"/>
      <c r="X361" s="15"/>
    </row>
    <row r="362" spans="22:24" x14ac:dyDescent="0.25">
      <c r="V362" s="14"/>
      <c r="W362" s="15"/>
      <c r="X362" s="15"/>
    </row>
    <row r="363" spans="22:24" x14ac:dyDescent="0.25">
      <c r="V363" s="14"/>
      <c r="W363" s="15"/>
      <c r="X363" s="15"/>
    </row>
    <row r="364" spans="22:24" x14ac:dyDescent="0.25">
      <c r="V364" s="14"/>
      <c r="W364" s="15"/>
      <c r="X364" s="15"/>
    </row>
    <row r="365" spans="22:24" x14ac:dyDescent="0.25">
      <c r="V365" s="14"/>
      <c r="W365" s="15"/>
      <c r="X365" s="15"/>
    </row>
    <row r="366" spans="22:24" x14ac:dyDescent="0.25">
      <c r="V366" s="14"/>
      <c r="W366" s="15"/>
      <c r="X366" s="15"/>
    </row>
    <row r="367" spans="22:24" x14ac:dyDescent="0.25">
      <c r="V367" s="14"/>
      <c r="W367" s="15"/>
      <c r="X367" s="15"/>
    </row>
    <row r="368" spans="22:24" x14ac:dyDescent="0.25">
      <c r="V368" s="14"/>
      <c r="W368" s="15"/>
      <c r="X368" s="15"/>
    </row>
    <row r="369" spans="22:24" x14ac:dyDescent="0.25">
      <c r="V369" s="14"/>
      <c r="W369" s="15"/>
      <c r="X369" s="15"/>
    </row>
    <row r="370" spans="22:24" x14ac:dyDescent="0.25">
      <c r="V370" s="14"/>
      <c r="W370" s="15"/>
      <c r="X370" s="15"/>
    </row>
    <row r="371" spans="22:24" x14ac:dyDescent="0.25">
      <c r="V371" s="14"/>
      <c r="W371" s="15"/>
      <c r="X371" s="15"/>
    </row>
    <row r="372" spans="22:24" x14ac:dyDescent="0.25">
      <c r="V372" s="14"/>
      <c r="W372" s="15"/>
      <c r="X372" s="15"/>
    </row>
    <row r="373" spans="22:24" x14ac:dyDescent="0.25">
      <c r="V373" s="14"/>
      <c r="W373" s="15"/>
      <c r="X373" s="15"/>
    </row>
    <row r="374" spans="22:24" x14ac:dyDescent="0.25">
      <c r="V374" s="14"/>
      <c r="W374" s="15"/>
      <c r="X374" s="15"/>
    </row>
    <row r="375" spans="22:24" x14ac:dyDescent="0.25">
      <c r="V375" s="14"/>
      <c r="W375" s="15"/>
      <c r="X375" s="15"/>
    </row>
    <row r="376" spans="22:24" x14ac:dyDescent="0.25">
      <c r="V376" s="14"/>
      <c r="W376" s="15"/>
      <c r="X376" s="15"/>
    </row>
    <row r="377" spans="22:24" x14ac:dyDescent="0.25">
      <c r="V377" s="14"/>
      <c r="W377" s="15"/>
      <c r="X377" s="15"/>
    </row>
    <row r="378" spans="22:24" x14ac:dyDescent="0.25">
      <c r="V378" s="14"/>
      <c r="W378" s="15"/>
      <c r="X378" s="15"/>
    </row>
    <row r="379" spans="22:24" x14ac:dyDescent="0.25">
      <c r="V379" s="14"/>
      <c r="W379" s="15"/>
      <c r="X379" s="15"/>
    </row>
    <row r="380" spans="22:24" x14ac:dyDescent="0.25">
      <c r="V380" s="14"/>
      <c r="W380" s="15"/>
      <c r="X380" s="15"/>
    </row>
    <row r="381" spans="22:24" x14ac:dyDescent="0.25">
      <c r="V381" s="14"/>
      <c r="W381" s="15"/>
      <c r="X381" s="15"/>
    </row>
    <row r="382" spans="22:24" x14ac:dyDescent="0.25">
      <c r="V382" s="14"/>
      <c r="W382" s="15"/>
      <c r="X382" s="15"/>
    </row>
    <row r="383" spans="22:24" x14ac:dyDescent="0.25">
      <c r="V383" s="14"/>
      <c r="W383" s="15"/>
      <c r="X383" s="15"/>
    </row>
    <row r="384" spans="22:24" x14ac:dyDescent="0.25">
      <c r="V384" s="14"/>
      <c r="W384" s="15"/>
      <c r="X384" s="15"/>
    </row>
    <row r="385" spans="22:24" x14ac:dyDescent="0.25">
      <c r="V385" s="14"/>
      <c r="W385" s="15"/>
      <c r="X385" s="15"/>
    </row>
    <row r="386" spans="22:24" x14ac:dyDescent="0.25">
      <c r="V386" s="14"/>
      <c r="W386" s="15"/>
      <c r="X386" s="15"/>
    </row>
    <row r="387" spans="22:24" x14ac:dyDescent="0.25">
      <c r="V387" s="14"/>
      <c r="W387" s="15"/>
      <c r="X387" s="15"/>
    </row>
    <row r="388" spans="22:24" x14ac:dyDescent="0.25">
      <c r="V388" s="14"/>
      <c r="W388" s="15"/>
      <c r="X388" s="15"/>
    </row>
    <row r="389" spans="22:24" x14ac:dyDescent="0.25">
      <c r="V389" s="14"/>
      <c r="W389" s="15"/>
      <c r="X389" s="15"/>
    </row>
    <row r="390" spans="22:24" x14ac:dyDescent="0.25">
      <c r="V390" s="14"/>
      <c r="W390" s="15"/>
      <c r="X390" s="15"/>
    </row>
    <row r="391" spans="22:24" x14ac:dyDescent="0.25">
      <c r="V391" s="14"/>
      <c r="W391" s="15"/>
      <c r="X391" s="15"/>
    </row>
    <row r="392" spans="22:24" x14ac:dyDescent="0.25">
      <c r="V392" s="14"/>
      <c r="W392" s="15"/>
      <c r="X392" s="15"/>
    </row>
    <row r="393" spans="22:24" x14ac:dyDescent="0.25">
      <c r="V393" s="14"/>
      <c r="W393" s="15"/>
      <c r="X393" s="15"/>
    </row>
    <row r="394" spans="22:24" x14ac:dyDescent="0.25">
      <c r="V394" s="14"/>
      <c r="W394" s="15"/>
      <c r="X394" s="15"/>
    </row>
    <row r="395" spans="22:24" x14ac:dyDescent="0.25">
      <c r="V395" s="14"/>
      <c r="W395" s="15"/>
      <c r="X395" s="15"/>
    </row>
    <row r="396" spans="22:24" x14ac:dyDescent="0.25">
      <c r="V396" s="14"/>
      <c r="W396" s="15"/>
      <c r="X396" s="15"/>
    </row>
    <row r="397" spans="22:24" x14ac:dyDescent="0.25">
      <c r="V397" s="14"/>
      <c r="W397" s="15"/>
      <c r="X397" s="15"/>
    </row>
    <row r="398" spans="22:24" x14ac:dyDescent="0.25">
      <c r="V398" s="14"/>
      <c r="W398" s="15"/>
      <c r="X398" s="15"/>
    </row>
    <row r="399" spans="22:24" x14ac:dyDescent="0.25">
      <c r="V399" s="14"/>
      <c r="W399" s="15"/>
      <c r="X399" s="15"/>
    </row>
    <row r="400" spans="22:24" x14ac:dyDescent="0.25">
      <c r="V400" s="14"/>
      <c r="W400" s="15"/>
      <c r="X400" s="15"/>
    </row>
    <row r="401" spans="22:24" x14ac:dyDescent="0.25">
      <c r="V401" s="14"/>
      <c r="W401" s="15"/>
      <c r="X401" s="15"/>
    </row>
    <row r="402" spans="22:24" x14ac:dyDescent="0.25">
      <c r="V402" s="14"/>
      <c r="W402" s="15"/>
      <c r="X402" s="15"/>
    </row>
    <row r="403" spans="22:24" x14ac:dyDescent="0.25">
      <c r="V403" s="14"/>
      <c r="W403" s="15"/>
      <c r="X403" s="15"/>
    </row>
    <row r="404" spans="22:24" x14ac:dyDescent="0.25">
      <c r="V404" s="14"/>
      <c r="W404" s="15"/>
      <c r="X404" s="15"/>
    </row>
    <row r="405" spans="22:24" x14ac:dyDescent="0.25">
      <c r="V405" s="14"/>
      <c r="W405" s="15"/>
      <c r="X405" s="15"/>
    </row>
    <row r="406" spans="22:24" x14ac:dyDescent="0.25">
      <c r="V406" s="14"/>
      <c r="W406" s="15"/>
      <c r="X406" s="15"/>
    </row>
    <row r="407" spans="22:24" x14ac:dyDescent="0.25">
      <c r="V407" s="14"/>
      <c r="W407" s="15"/>
      <c r="X407" s="15"/>
    </row>
    <row r="408" spans="22:24" x14ac:dyDescent="0.25">
      <c r="V408" s="14"/>
      <c r="W408" s="15"/>
      <c r="X408" s="15"/>
    </row>
    <row r="409" spans="22:24" x14ac:dyDescent="0.25">
      <c r="V409" s="14"/>
      <c r="W409" s="15"/>
      <c r="X409" s="15"/>
    </row>
    <row r="410" spans="22:24" x14ac:dyDescent="0.25">
      <c r="V410" s="14"/>
      <c r="W410" s="15"/>
      <c r="X410" s="15"/>
    </row>
    <row r="411" spans="22:24" x14ac:dyDescent="0.25">
      <c r="V411" s="14"/>
      <c r="W411" s="15"/>
      <c r="X411" s="15"/>
    </row>
    <row r="412" spans="22:24" x14ac:dyDescent="0.25">
      <c r="V412" s="14"/>
      <c r="W412" s="15"/>
      <c r="X412" s="15"/>
    </row>
    <row r="413" spans="22:24" x14ac:dyDescent="0.25">
      <c r="V413" s="14"/>
      <c r="W413" s="15"/>
      <c r="X413" s="15"/>
    </row>
    <row r="414" spans="22:24" x14ac:dyDescent="0.25">
      <c r="V414" s="14"/>
      <c r="W414" s="15"/>
      <c r="X414" s="15"/>
    </row>
    <row r="415" spans="22:24" x14ac:dyDescent="0.25">
      <c r="V415" s="14"/>
      <c r="W415" s="15"/>
      <c r="X415" s="15"/>
    </row>
    <row r="416" spans="22:24" x14ac:dyDescent="0.25">
      <c r="V416" s="14"/>
      <c r="W416" s="15"/>
      <c r="X416" s="15"/>
    </row>
    <row r="417" spans="22:24" x14ac:dyDescent="0.25">
      <c r="V417" s="14"/>
      <c r="W417" s="15"/>
      <c r="X417" s="15"/>
    </row>
    <row r="418" spans="22:24" x14ac:dyDescent="0.25">
      <c r="V418" s="14"/>
      <c r="W418" s="15"/>
      <c r="X418" s="15"/>
    </row>
    <row r="419" spans="22:24" x14ac:dyDescent="0.25">
      <c r="V419" s="14"/>
      <c r="W419" s="15"/>
      <c r="X419" s="15"/>
    </row>
    <row r="420" spans="22:24" x14ac:dyDescent="0.25">
      <c r="V420" s="14"/>
      <c r="W420" s="15"/>
      <c r="X420" s="15"/>
    </row>
    <row r="421" spans="22:24" x14ac:dyDescent="0.25">
      <c r="V421" s="14"/>
      <c r="W421" s="15"/>
      <c r="X421" s="15"/>
    </row>
    <row r="422" spans="22:24" x14ac:dyDescent="0.25">
      <c r="V422" s="14"/>
      <c r="W422" s="15"/>
      <c r="X422" s="15"/>
    </row>
    <row r="423" spans="22:24" x14ac:dyDescent="0.25">
      <c r="V423" s="14"/>
      <c r="W423" s="15"/>
      <c r="X423" s="15"/>
    </row>
    <row r="424" spans="22:24" x14ac:dyDescent="0.25">
      <c r="V424" s="14"/>
      <c r="W424" s="15"/>
      <c r="X424" s="15"/>
    </row>
    <row r="425" spans="22:24" x14ac:dyDescent="0.25">
      <c r="V425" s="14"/>
      <c r="W425" s="15"/>
      <c r="X425" s="15"/>
    </row>
    <row r="426" spans="22:24" x14ac:dyDescent="0.25">
      <c r="V426" s="14"/>
      <c r="W426" s="15"/>
      <c r="X426" s="15"/>
    </row>
    <row r="427" spans="22:24" x14ac:dyDescent="0.25">
      <c r="V427" s="14"/>
      <c r="W427" s="15"/>
      <c r="X427" s="15"/>
    </row>
    <row r="428" spans="22:24" x14ac:dyDescent="0.25">
      <c r="V428" s="14"/>
      <c r="W428" s="15"/>
      <c r="X428" s="15"/>
    </row>
    <row r="429" spans="22:24" x14ac:dyDescent="0.25">
      <c r="V429" s="14"/>
      <c r="W429" s="15"/>
      <c r="X429" s="15"/>
    </row>
    <row r="430" spans="22:24" x14ac:dyDescent="0.25">
      <c r="V430" s="14"/>
      <c r="W430" s="15"/>
      <c r="X430" s="15"/>
    </row>
    <row r="431" spans="22:24" x14ac:dyDescent="0.25">
      <c r="V431" s="14"/>
      <c r="W431" s="15"/>
      <c r="X431" s="15"/>
    </row>
    <row r="432" spans="22:24" x14ac:dyDescent="0.25">
      <c r="V432" s="14"/>
      <c r="W432" s="15"/>
      <c r="X432" s="15"/>
    </row>
    <row r="433" spans="22:24" x14ac:dyDescent="0.25">
      <c r="V433" s="14"/>
      <c r="W433" s="15"/>
      <c r="X433" s="15"/>
    </row>
    <row r="434" spans="22:24" x14ac:dyDescent="0.25">
      <c r="V434" s="14"/>
      <c r="W434" s="15"/>
      <c r="X434" s="15"/>
    </row>
    <row r="435" spans="22:24" x14ac:dyDescent="0.25">
      <c r="V435" s="14"/>
      <c r="W435" s="15"/>
      <c r="X435" s="15"/>
    </row>
    <row r="436" spans="22:24" x14ac:dyDescent="0.25">
      <c r="V436" s="14"/>
      <c r="W436" s="15"/>
      <c r="X436" s="15"/>
    </row>
    <row r="437" spans="22:24" x14ac:dyDescent="0.25">
      <c r="V437" s="14"/>
      <c r="W437" s="15"/>
      <c r="X437" s="15"/>
    </row>
    <row r="438" spans="22:24" x14ac:dyDescent="0.25">
      <c r="V438" s="14"/>
      <c r="W438" s="15"/>
      <c r="X438" s="15"/>
    </row>
    <row r="439" spans="22:24" x14ac:dyDescent="0.25">
      <c r="V439" s="14"/>
      <c r="W439" s="15"/>
      <c r="X439" s="15"/>
    </row>
    <row r="440" spans="22:24" x14ac:dyDescent="0.25">
      <c r="V440" s="14"/>
      <c r="W440" s="15"/>
      <c r="X440" s="15"/>
    </row>
    <row r="441" spans="22:24" x14ac:dyDescent="0.25">
      <c r="V441" s="14"/>
      <c r="W441" s="15"/>
      <c r="X441" s="15"/>
    </row>
    <row r="442" spans="22:24" x14ac:dyDescent="0.25">
      <c r="V442" s="14"/>
      <c r="W442" s="15"/>
      <c r="X442" s="15"/>
    </row>
    <row r="443" spans="22:24" x14ac:dyDescent="0.25">
      <c r="V443" s="14"/>
      <c r="W443" s="15"/>
      <c r="X443" s="15"/>
    </row>
    <row r="444" spans="22:24" x14ac:dyDescent="0.25">
      <c r="V444" s="14"/>
      <c r="W444" s="15"/>
      <c r="X444" s="15"/>
    </row>
    <row r="445" spans="22:24" x14ac:dyDescent="0.25">
      <c r="V445" s="14"/>
      <c r="W445" s="15"/>
      <c r="X445" s="15"/>
    </row>
    <row r="446" spans="22:24" x14ac:dyDescent="0.25">
      <c r="V446" s="14"/>
      <c r="W446" s="15"/>
      <c r="X446" s="15"/>
    </row>
    <row r="447" spans="22:24" x14ac:dyDescent="0.25">
      <c r="V447" s="14"/>
      <c r="W447" s="15"/>
      <c r="X447" s="15"/>
    </row>
    <row r="448" spans="22:24" x14ac:dyDescent="0.25">
      <c r="V448" s="14"/>
      <c r="W448" s="15"/>
      <c r="X448" s="15"/>
    </row>
    <row r="449" spans="22:24" x14ac:dyDescent="0.25">
      <c r="V449" s="14"/>
      <c r="W449" s="15"/>
      <c r="X449" s="15"/>
    </row>
    <row r="450" spans="22:24" x14ac:dyDescent="0.25">
      <c r="V450" s="14"/>
      <c r="W450" s="15"/>
      <c r="X450" s="15"/>
    </row>
    <row r="451" spans="22:24" x14ac:dyDescent="0.25">
      <c r="V451" s="14"/>
      <c r="W451" s="15"/>
      <c r="X451" s="15"/>
    </row>
    <row r="452" spans="22:24" x14ac:dyDescent="0.25">
      <c r="V452" s="14"/>
      <c r="W452" s="15"/>
      <c r="X452" s="15"/>
    </row>
    <row r="453" spans="22:24" x14ac:dyDescent="0.25">
      <c r="V453" s="14"/>
      <c r="W453" s="15"/>
      <c r="X453" s="15"/>
    </row>
    <row r="454" spans="22:24" x14ac:dyDescent="0.25">
      <c r="V454" s="14"/>
      <c r="W454" s="15"/>
      <c r="X454" s="15"/>
    </row>
    <row r="455" spans="22:24" x14ac:dyDescent="0.25">
      <c r="V455" s="14"/>
      <c r="W455" s="15"/>
      <c r="X455" s="15"/>
    </row>
    <row r="456" spans="22:24" x14ac:dyDescent="0.25">
      <c r="V456" s="14"/>
      <c r="W456" s="15"/>
      <c r="X456" s="15"/>
    </row>
    <row r="457" spans="22:24" x14ac:dyDescent="0.25">
      <c r="V457" s="14"/>
      <c r="W457" s="15"/>
      <c r="X457" s="15"/>
    </row>
    <row r="458" spans="22:24" x14ac:dyDescent="0.25">
      <c r="V458" s="14"/>
      <c r="W458" s="15"/>
      <c r="X458" s="15"/>
    </row>
    <row r="459" spans="22:24" x14ac:dyDescent="0.25">
      <c r="V459" s="14"/>
      <c r="W459" s="15"/>
      <c r="X459" s="15"/>
    </row>
    <row r="460" spans="22:24" x14ac:dyDescent="0.25">
      <c r="V460" s="14"/>
      <c r="W460" s="15"/>
      <c r="X460" s="15"/>
    </row>
    <row r="461" spans="22:24" x14ac:dyDescent="0.25">
      <c r="V461" s="14"/>
      <c r="W461" s="15"/>
      <c r="X461" s="15"/>
    </row>
    <row r="462" spans="22:24" x14ac:dyDescent="0.25">
      <c r="V462" s="14"/>
      <c r="W462" s="15"/>
      <c r="X462" s="15"/>
    </row>
    <row r="463" spans="22:24" x14ac:dyDescent="0.25">
      <c r="V463" s="14"/>
      <c r="W463" s="15"/>
      <c r="X463" s="15"/>
    </row>
    <row r="464" spans="22:24" x14ac:dyDescent="0.25">
      <c r="V464" s="14"/>
      <c r="W464" s="15"/>
      <c r="X464" s="15"/>
    </row>
    <row r="465" spans="22:24" x14ac:dyDescent="0.25">
      <c r="V465" s="14"/>
      <c r="W465" s="15"/>
      <c r="X465" s="15"/>
    </row>
    <row r="466" spans="22:24" x14ac:dyDescent="0.25">
      <c r="V466" s="14"/>
      <c r="W466" s="15"/>
      <c r="X466" s="15"/>
    </row>
    <row r="467" spans="22:24" x14ac:dyDescent="0.25">
      <c r="V467" s="14"/>
      <c r="W467" s="15"/>
      <c r="X467" s="15"/>
    </row>
    <row r="468" spans="22:24" x14ac:dyDescent="0.25">
      <c r="V468" s="14"/>
      <c r="W468" s="15"/>
      <c r="X468" s="15"/>
    </row>
    <row r="469" spans="22:24" x14ac:dyDescent="0.25">
      <c r="V469" s="14"/>
      <c r="W469" s="15"/>
      <c r="X469" s="15"/>
    </row>
    <row r="470" spans="22:24" x14ac:dyDescent="0.25">
      <c r="V470" s="14"/>
      <c r="W470" s="15"/>
      <c r="X470" s="15"/>
    </row>
    <row r="471" spans="22:24" x14ac:dyDescent="0.25">
      <c r="V471" s="14"/>
      <c r="W471" s="15"/>
      <c r="X471" s="15"/>
    </row>
    <row r="472" spans="22:24" x14ac:dyDescent="0.25">
      <c r="V472" s="14"/>
      <c r="W472" s="15"/>
      <c r="X472" s="15"/>
    </row>
    <row r="473" spans="22:24" x14ac:dyDescent="0.25">
      <c r="V473" s="14"/>
      <c r="W473" s="15"/>
      <c r="X473" s="15"/>
    </row>
    <row r="474" spans="22:24" x14ac:dyDescent="0.25">
      <c r="V474" s="14"/>
      <c r="W474" s="15"/>
      <c r="X474" s="15"/>
    </row>
    <row r="475" spans="22:24" x14ac:dyDescent="0.25">
      <c r="V475" s="14"/>
      <c r="W475" s="15"/>
      <c r="X475" s="15"/>
    </row>
    <row r="476" spans="22:24" x14ac:dyDescent="0.25">
      <c r="V476" s="14"/>
      <c r="W476" s="15"/>
      <c r="X476" s="15"/>
    </row>
    <row r="477" spans="22:24" x14ac:dyDescent="0.25">
      <c r="V477" s="14"/>
      <c r="W477" s="15"/>
      <c r="X477" s="15"/>
    </row>
    <row r="478" spans="22:24" x14ac:dyDescent="0.25">
      <c r="V478" s="14"/>
      <c r="W478" s="15"/>
      <c r="X478" s="15"/>
    </row>
    <row r="479" spans="22:24" x14ac:dyDescent="0.25">
      <c r="V479" s="14"/>
      <c r="W479" s="15"/>
      <c r="X479" s="15"/>
    </row>
    <row r="480" spans="22:24" x14ac:dyDescent="0.25">
      <c r="V480" s="14"/>
      <c r="W480" s="15"/>
      <c r="X480" s="15"/>
    </row>
    <row r="481" spans="22:24" x14ac:dyDescent="0.25">
      <c r="V481" s="14"/>
      <c r="W481" s="15"/>
      <c r="X481" s="15"/>
    </row>
    <row r="482" spans="22:24" x14ac:dyDescent="0.25">
      <c r="V482" s="14"/>
      <c r="W482" s="15"/>
      <c r="X482" s="15"/>
    </row>
    <row r="483" spans="22:24" x14ac:dyDescent="0.25">
      <c r="V483" s="14"/>
      <c r="W483" s="15"/>
      <c r="X483" s="15"/>
    </row>
    <row r="484" spans="22:24" x14ac:dyDescent="0.25">
      <c r="V484" s="14"/>
      <c r="W484" s="15"/>
      <c r="X484" s="15"/>
    </row>
    <row r="485" spans="22:24" x14ac:dyDescent="0.25">
      <c r="V485" s="14"/>
      <c r="W485" s="15"/>
      <c r="X485" s="15"/>
    </row>
    <row r="486" spans="22:24" x14ac:dyDescent="0.25">
      <c r="V486" s="14"/>
      <c r="W486" s="15"/>
      <c r="X486" s="15"/>
    </row>
    <row r="487" spans="22:24" x14ac:dyDescent="0.25">
      <c r="V487" s="14"/>
      <c r="W487" s="15"/>
      <c r="X487" s="15"/>
    </row>
    <row r="488" spans="22:24" x14ac:dyDescent="0.25">
      <c r="V488" s="14"/>
      <c r="W488" s="15"/>
      <c r="X488" s="15"/>
    </row>
    <row r="489" spans="22:24" x14ac:dyDescent="0.25">
      <c r="V489" s="14"/>
      <c r="W489" s="15"/>
      <c r="X489" s="15"/>
    </row>
    <row r="490" spans="22:24" x14ac:dyDescent="0.25">
      <c r="V490" s="14"/>
      <c r="W490" s="15"/>
      <c r="X490" s="15"/>
    </row>
    <row r="491" spans="22:24" x14ac:dyDescent="0.25">
      <c r="V491" s="14"/>
      <c r="W491" s="15"/>
      <c r="X491" s="15"/>
    </row>
    <row r="492" spans="22:24" x14ac:dyDescent="0.25">
      <c r="V492" s="14"/>
      <c r="W492" s="15"/>
      <c r="X492" s="15"/>
    </row>
    <row r="493" spans="22:24" x14ac:dyDescent="0.25">
      <c r="V493" s="14"/>
      <c r="W493" s="15"/>
      <c r="X493" s="15"/>
    </row>
    <row r="494" spans="22:24" x14ac:dyDescent="0.25">
      <c r="V494" s="14"/>
      <c r="W494" s="15"/>
      <c r="X494" s="15"/>
    </row>
    <row r="495" spans="22:24" x14ac:dyDescent="0.25">
      <c r="V495" s="14"/>
      <c r="W495" s="15"/>
      <c r="X495" s="15"/>
    </row>
    <row r="496" spans="22:24" x14ac:dyDescent="0.25">
      <c r="V496" s="14"/>
      <c r="W496" s="15"/>
      <c r="X496" s="15"/>
    </row>
    <row r="497" spans="22:24" x14ac:dyDescent="0.25">
      <c r="V497" s="14"/>
      <c r="W497" s="15"/>
      <c r="X497" s="15"/>
    </row>
    <row r="498" spans="22:24" x14ac:dyDescent="0.25">
      <c r="V498" s="14"/>
      <c r="W498" s="15"/>
      <c r="X498" s="15"/>
    </row>
    <row r="499" spans="22:24" x14ac:dyDescent="0.25">
      <c r="V499" s="14"/>
      <c r="W499" s="15"/>
      <c r="X499" s="15"/>
    </row>
    <row r="500" spans="22:24" x14ac:dyDescent="0.25">
      <c r="V500" s="14"/>
      <c r="W500" s="15"/>
      <c r="X500" s="15"/>
    </row>
    <row r="501" spans="22:24" x14ac:dyDescent="0.25">
      <c r="V501" s="14"/>
      <c r="W501" s="15"/>
      <c r="X501" s="15"/>
    </row>
    <row r="502" spans="22:24" x14ac:dyDescent="0.25">
      <c r="V502" s="14"/>
      <c r="W502" s="15"/>
      <c r="X502" s="15"/>
    </row>
    <row r="503" spans="22:24" x14ac:dyDescent="0.25">
      <c r="V503" s="14"/>
      <c r="W503" s="15"/>
      <c r="X503" s="15"/>
    </row>
    <row r="504" spans="22:24" x14ac:dyDescent="0.25">
      <c r="V504" s="14"/>
      <c r="W504" s="15"/>
      <c r="X504" s="15"/>
    </row>
    <row r="505" spans="22:24" x14ac:dyDescent="0.25">
      <c r="V505" s="14"/>
      <c r="W505" s="15"/>
      <c r="X505" s="15"/>
    </row>
    <row r="506" spans="22:24" x14ac:dyDescent="0.25">
      <c r="V506" s="14"/>
      <c r="W506" s="15"/>
      <c r="X506" s="15"/>
    </row>
    <row r="507" spans="22:24" x14ac:dyDescent="0.25">
      <c r="V507" s="14"/>
      <c r="W507" s="15"/>
      <c r="X507" s="15"/>
    </row>
    <row r="508" spans="22:24" x14ac:dyDescent="0.25">
      <c r="V508" s="14"/>
      <c r="W508" s="15"/>
      <c r="X508" s="15"/>
    </row>
    <row r="509" spans="22:24" x14ac:dyDescent="0.25">
      <c r="V509" s="14"/>
      <c r="W509" s="15"/>
      <c r="X509" s="15"/>
    </row>
    <row r="510" spans="22:24" x14ac:dyDescent="0.25">
      <c r="V510" s="14"/>
      <c r="W510" s="15"/>
      <c r="X510" s="15"/>
    </row>
    <row r="511" spans="22:24" x14ac:dyDescent="0.25">
      <c r="V511" s="14"/>
      <c r="W511" s="15"/>
      <c r="X511" s="15"/>
    </row>
    <row r="512" spans="22:24" x14ac:dyDescent="0.25">
      <c r="V512" s="14"/>
      <c r="W512" s="15"/>
      <c r="X512" s="15"/>
    </row>
    <row r="513" spans="22:24" x14ac:dyDescent="0.25">
      <c r="V513" s="14"/>
      <c r="W513" s="15"/>
      <c r="X513" s="15"/>
    </row>
    <row r="514" spans="22:24" x14ac:dyDescent="0.25">
      <c r="V514" s="14"/>
      <c r="W514" s="15"/>
      <c r="X514" s="15"/>
    </row>
    <row r="515" spans="22:24" x14ac:dyDescent="0.25">
      <c r="V515" s="14"/>
      <c r="W515" s="15"/>
      <c r="X515" s="15"/>
    </row>
    <row r="516" spans="22:24" x14ac:dyDescent="0.25">
      <c r="V516" s="14"/>
      <c r="W516" s="15"/>
      <c r="X516" s="15"/>
    </row>
    <row r="517" spans="22:24" x14ac:dyDescent="0.25">
      <c r="V517" s="14"/>
      <c r="W517" s="15"/>
      <c r="X517" s="15"/>
    </row>
    <row r="518" spans="22:24" x14ac:dyDescent="0.25">
      <c r="V518" s="14"/>
      <c r="W518" s="15"/>
      <c r="X518" s="15"/>
    </row>
    <row r="519" spans="22:24" x14ac:dyDescent="0.25">
      <c r="V519" s="14"/>
      <c r="W519" s="15"/>
      <c r="X519" s="15"/>
    </row>
    <row r="520" spans="22:24" x14ac:dyDescent="0.25">
      <c r="V520" s="14"/>
      <c r="W520" s="15"/>
      <c r="X520" s="15"/>
    </row>
    <row r="521" spans="22:24" x14ac:dyDescent="0.25">
      <c r="V521" s="14"/>
      <c r="W521" s="15"/>
      <c r="X521" s="15"/>
    </row>
    <row r="522" spans="22:24" x14ac:dyDescent="0.25">
      <c r="V522" s="14"/>
      <c r="W522" s="15"/>
      <c r="X522" s="15"/>
    </row>
    <row r="523" spans="22:24" x14ac:dyDescent="0.25">
      <c r="V523" s="14"/>
      <c r="W523" s="15"/>
      <c r="X523" s="15"/>
    </row>
    <row r="524" spans="22:24" x14ac:dyDescent="0.25">
      <c r="V524" s="14"/>
      <c r="W524" s="15"/>
      <c r="X524" s="15"/>
    </row>
    <row r="525" spans="22:24" x14ac:dyDescent="0.25">
      <c r="V525" s="14"/>
      <c r="W525" s="15"/>
      <c r="X525" s="15"/>
    </row>
    <row r="526" spans="22:24" x14ac:dyDescent="0.25">
      <c r="V526" s="14"/>
      <c r="W526" s="15"/>
      <c r="X526" s="15"/>
    </row>
    <row r="527" spans="22:24" x14ac:dyDescent="0.25">
      <c r="V527" s="14"/>
      <c r="W527" s="15"/>
      <c r="X527" s="15"/>
    </row>
    <row r="528" spans="22:24" x14ac:dyDescent="0.25">
      <c r="V528" s="14"/>
      <c r="W528" s="15"/>
      <c r="X528" s="15"/>
    </row>
    <row r="529" spans="22:24" x14ac:dyDescent="0.25">
      <c r="V529" s="14"/>
      <c r="W529" s="15"/>
      <c r="X529" s="15"/>
    </row>
    <row r="530" spans="22:24" x14ac:dyDescent="0.25">
      <c r="V530" s="14"/>
      <c r="W530" s="15"/>
      <c r="X530" s="15"/>
    </row>
    <row r="531" spans="22:24" x14ac:dyDescent="0.25">
      <c r="V531" s="14"/>
      <c r="W531" s="15"/>
      <c r="X531" s="15"/>
    </row>
    <row r="532" spans="22:24" x14ac:dyDescent="0.25">
      <c r="V532" s="14"/>
      <c r="W532" s="15"/>
      <c r="X532" s="15"/>
    </row>
    <row r="533" spans="22:24" x14ac:dyDescent="0.25">
      <c r="V533" s="14"/>
      <c r="W533" s="15"/>
      <c r="X533" s="15"/>
    </row>
    <row r="534" spans="22:24" x14ac:dyDescent="0.25">
      <c r="V534" s="14"/>
      <c r="W534" s="15"/>
      <c r="X534" s="15"/>
    </row>
    <row r="535" spans="22:24" x14ac:dyDescent="0.25">
      <c r="V535" s="14"/>
      <c r="W535" s="15"/>
      <c r="X535" s="15"/>
    </row>
    <row r="536" spans="22:24" x14ac:dyDescent="0.25">
      <c r="V536" s="14"/>
      <c r="W536" s="15"/>
      <c r="X536" s="15"/>
    </row>
    <row r="537" spans="22:24" x14ac:dyDescent="0.25">
      <c r="V537" s="14"/>
      <c r="W537" s="15"/>
      <c r="X537" s="15"/>
    </row>
    <row r="538" spans="22:24" x14ac:dyDescent="0.25">
      <c r="V538" s="14"/>
      <c r="W538" s="15"/>
      <c r="X538" s="15"/>
    </row>
    <row r="539" spans="22:24" x14ac:dyDescent="0.25">
      <c r="V539" s="14"/>
      <c r="W539" s="15"/>
      <c r="X539" s="15"/>
    </row>
    <row r="540" spans="22:24" x14ac:dyDescent="0.25">
      <c r="V540" s="14"/>
      <c r="W540" s="15"/>
      <c r="X540" s="15"/>
    </row>
    <row r="541" spans="22:24" x14ac:dyDescent="0.25">
      <c r="V541" s="14"/>
      <c r="W541" s="15"/>
      <c r="X541" s="15"/>
    </row>
    <row r="542" spans="22:24" x14ac:dyDescent="0.25">
      <c r="V542" s="14"/>
      <c r="W542" s="15"/>
      <c r="X542" s="15"/>
    </row>
    <row r="543" spans="22:24" x14ac:dyDescent="0.25">
      <c r="V543" s="14"/>
      <c r="W543" s="15"/>
      <c r="X543" s="15"/>
    </row>
    <row r="544" spans="22:24" x14ac:dyDescent="0.25">
      <c r="V544" s="14"/>
      <c r="W544" s="15"/>
      <c r="X544" s="15"/>
    </row>
    <row r="545" spans="22:24" x14ac:dyDescent="0.25">
      <c r="V545" s="14"/>
      <c r="W545" s="15"/>
      <c r="X545" s="15"/>
    </row>
    <row r="546" spans="22:24" x14ac:dyDescent="0.25">
      <c r="V546" s="14"/>
      <c r="W546" s="15"/>
      <c r="X546" s="15"/>
    </row>
    <row r="547" spans="22:24" x14ac:dyDescent="0.25">
      <c r="V547" s="14"/>
      <c r="W547" s="15"/>
      <c r="X547" s="15"/>
    </row>
    <row r="548" spans="22:24" x14ac:dyDescent="0.25">
      <c r="V548" s="14"/>
      <c r="W548" s="15"/>
      <c r="X548" s="15"/>
    </row>
    <row r="549" spans="22:24" x14ac:dyDescent="0.25">
      <c r="V549" s="14"/>
      <c r="W549" s="15"/>
      <c r="X549" s="15"/>
    </row>
    <row r="550" spans="22:24" x14ac:dyDescent="0.25">
      <c r="V550" s="14"/>
      <c r="W550" s="15"/>
      <c r="X550" s="15"/>
    </row>
    <row r="551" spans="22:24" x14ac:dyDescent="0.25">
      <c r="V551" s="14"/>
      <c r="W551" s="15"/>
      <c r="X551" s="15"/>
    </row>
    <row r="552" spans="22:24" x14ac:dyDescent="0.25">
      <c r="V552" s="14"/>
      <c r="W552" s="15"/>
      <c r="X552" s="15"/>
    </row>
    <row r="553" spans="22:24" x14ac:dyDescent="0.25">
      <c r="V553" s="14"/>
      <c r="W553" s="15"/>
      <c r="X553" s="15"/>
    </row>
    <row r="554" spans="22:24" x14ac:dyDescent="0.25">
      <c r="V554" s="14"/>
      <c r="W554" s="15"/>
      <c r="X554" s="15"/>
    </row>
    <row r="555" spans="22:24" x14ac:dyDescent="0.25">
      <c r="V555" s="14"/>
      <c r="W555" s="15"/>
      <c r="X555" s="15"/>
    </row>
    <row r="556" spans="22:24" x14ac:dyDescent="0.25">
      <c r="V556" s="14"/>
      <c r="W556" s="15"/>
      <c r="X556" s="15"/>
    </row>
    <row r="557" spans="22:24" x14ac:dyDescent="0.25">
      <c r="V557" s="14"/>
      <c r="W557" s="15"/>
      <c r="X557" s="15"/>
    </row>
    <row r="558" spans="22:24" x14ac:dyDescent="0.25">
      <c r="V558" s="14"/>
      <c r="W558" s="15"/>
      <c r="X558" s="15"/>
    </row>
    <row r="559" spans="22:24" x14ac:dyDescent="0.25">
      <c r="V559" s="14"/>
      <c r="W559" s="15"/>
      <c r="X559" s="15"/>
    </row>
    <row r="560" spans="22:24" x14ac:dyDescent="0.25">
      <c r="V560" s="14"/>
      <c r="W560" s="15"/>
      <c r="X560" s="15"/>
    </row>
    <row r="561" spans="22:24" x14ac:dyDescent="0.25">
      <c r="V561" s="14"/>
      <c r="W561" s="15"/>
      <c r="X561" s="15"/>
    </row>
    <row r="562" spans="22:24" x14ac:dyDescent="0.25">
      <c r="V562" s="14"/>
      <c r="W562" s="15"/>
      <c r="X562" s="15"/>
    </row>
    <row r="563" spans="22:24" x14ac:dyDescent="0.25">
      <c r="V563" s="14"/>
      <c r="W563" s="15"/>
      <c r="X563" s="15"/>
    </row>
    <row r="564" spans="22:24" x14ac:dyDescent="0.25">
      <c r="V564" s="14"/>
      <c r="W564" s="15"/>
      <c r="X564" s="15"/>
    </row>
    <row r="565" spans="22:24" x14ac:dyDescent="0.25">
      <c r="V565" s="14"/>
      <c r="W565" s="15"/>
      <c r="X565" s="15"/>
    </row>
    <row r="566" spans="22:24" x14ac:dyDescent="0.25">
      <c r="V566" s="14"/>
      <c r="W566" s="15"/>
      <c r="X566" s="15"/>
    </row>
    <row r="567" spans="22:24" x14ac:dyDescent="0.25">
      <c r="V567" s="14"/>
      <c r="W567" s="15"/>
      <c r="X567" s="15"/>
    </row>
    <row r="568" spans="22:24" x14ac:dyDescent="0.25">
      <c r="V568" s="14"/>
      <c r="W568" s="15"/>
      <c r="X568" s="15"/>
    </row>
    <row r="569" spans="22:24" x14ac:dyDescent="0.25">
      <c r="V569" s="14"/>
      <c r="W569" s="15"/>
      <c r="X569" s="15"/>
    </row>
    <row r="570" spans="22:24" x14ac:dyDescent="0.25">
      <c r="V570" s="14"/>
      <c r="W570" s="15"/>
      <c r="X570" s="15"/>
    </row>
    <row r="571" spans="22:24" x14ac:dyDescent="0.25">
      <c r="V571" s="14"/>
      <c r="W571" s="15"/>
      <c r="X571" s="15"/>
    </row>
    <row r="572" spans="22:24" x14ac:dyDescent="0.25">
      <c r="V572" s="14"/>
      <c r="W572" s="15"/>
      <c r="X572" s="15"/>
    </row>
    <row r="573" spans="22:24" x14ac:dyDescent="0.25">
      <c r="V573" s="14"/>
      <c r="W573" s="15"/>
      <c r="X573" s="15"/>
    </row>
    <row r="574" spans="22:24" x14ac:dyDescent="0.25">
      <c r="V574" s="14"/>
      <c r="W574" s="15"/>
      <c r="X574" s="15"/>
    </row>
    <row r="575" spans="22:24" x14ac:dyDescent="0.25">
      <c r="V575" s="14"/>
      <c r="W575" s="15"/>
      <c r="X575" s="15"/>
    </row>
    <row r="576" spans="22:24" x14ac:dyDescent="0.25">
      <c r="V576" s="14"/>
      <c r="W576" s="15"/>
      <c r="X576" s="15"/>
    </row>
    <row r="577" spans="22:24" x14ac:dyDescent="0.25">
      <c r="V577" s="14"/>
      <c r="W577" s="15"/>
      <c r="X577" s="15"/>
    </row>
    <row r="578" spans="22:24" x14ac:dyDescent="0.25">
      <c r="V578" s="14"/>
      <c r="W578" s="15"/>
      <c r="X578" s="15"/>
    </row>
    <row r="579" spans="22:24" x14ac:dyDescent="0.25">
      <c r="V579" s="14"/>
      <c r="W579" s="15"/>
      <c r="X579" s="15"/>
    </row>
    <row r="580" spans="22:24" x14ac:dyDescent="0.25">
      <c r="V580" s="14"/>
      <c r="W580" s="15"/>
      <c r="X580" s="15"/>
    </row>
    <row r="581" spans="22:24" x14ac:dyDescent="0.25">
      <c r="V581" s="14"/>
      <c r="W581" s="15"/>
      <c r="X581" s="15"/>
    </row>
    <row r="582" spans="22:24" x14ac:dyDescent="0.25">
      <c r="V582" s="14"/>
      <c r="W582" s="15"/>
      <c r="X582" s="15"/>
    </row>
    <row r="583" spans="22:24" x14ac:dyDescent="0.25">
      <c r="V583" s="14"/>
      <c r="W583" s="15"/>
      <c r="X583" s="15"/>
    </row>
    <row r="584" spans="22:24" x14ac:dyDescent="0.25">
      <c r="V584" s="14"/>
      <c r="W584" s="15"/>
      <c r="X584" s="15"/>
    </row>
    <row r="585" spans="22:24" x14ac:dyDescent="0.25">
      <c r="V585" s="14"/>
      <c r="W585" s="15"/>
      <c r="X585" s="15"/>
    </row>
    <row r="586" spans="22:24" x14ac:dyDescent="0.25">
      <c r="V586" s="14"/>
      <c r="W586" s="15"/>
      <c r="X586" s="15"/>
    </row>
    <row r="587" spans="22:24" x14ac:dyDescent="0.25">
      <c r="V587" s="14"/>
      <c r="W587" s="15"/>
      <c r="X587" s="15"/>
    </row>
    <row r="588" spans="22:24" x14ac:dyDescent="0.25">
      <c r="V588" s="14"/>
      <c r="W588" s="15"/>
      <c r="X588" s="15"/>
    </row>
    <row r="589" spans="22:24" x14ac:dyDescent="0.25">
      <c r="V589" s="14"/>
      <c r="W589" s="15"/>
      <c r="X589" s="15"/>
    </row>
    <row r="590" spans="22:24" x14ac:dyDescent="0.25">
      <c r="V590" s="14"/>
      <c r="W590" s="15"/>
      <c r="X590" s="15"/>
    </row>
    <row r="591" spans="22:24" x14ac:dyDescent="0.25">
      <c r="V591" s="14"/>
      <c r="W591" s="15"/>
      <c r="X591" s="15"/>
    </row>
    <row r="592" spans="22:24" x14ac:dyDescent="0.25">
      <c r="V592" s="14"/>
      <c r="W592" s="15"/>
      <c r="X592" s="15"/>
    </row>
    <row r="593" spans="22:24" x14ac:dyDescent="0.25">
      <c r="V593" s="14"/>
      <c r="W593" s="15"/>
      <c r="X593" s="15"/>
    </row>
    <row r="594" spans="22:24" x14ac:dyDescent="0.25">
      <c r="V594" s="14"/>
      <c r="W594" s="15"/>
      <c r="X594" s="15"/>
    </row>
    <row r="595" spans="22:24" x14ac:dyDescent="0.25">
      <c r="V595" s="14"/>
      <c r="W595" s="15"/>
      <c r="X595" s="15"/>
    </row>
    <row r="596" spans="22:24" x14ac:dyDescent="0.25">
      <c r="V596" s="14"/>
      <c r="W596" s="15"/>
      <c r="X596" s="15"/>
    </row>
    <row r="597" spans="22:24" x14ac:dyDescent="0.25">
      <c r="V597" s="14"/>
      <c r="W597" s="15"/>
      <c r="X597" s="15"/>
    </row>
    <row r="598" spans="22:24" x14ac:dyDescent="0.25">
      <c r="V598" s="14"/>
      <c r="W598" s="15"/>
      <c r="X598" s="15"/>
    </row>
    <row r="599" spans="22:24" x14ac:dyDescent="0.25">
      <c r="V599" s="14"/>
      <c r="W599" s="15"/>
      <c r="X599" s="15"/>
    </row>
    <row r="600" spans="22:24" x14ac:dyDescent="0.25">
      <c r="V600" s="14"/>
      <c r="W600" s="15"/>
      <c r="X600" s="15"/>
    </row>
    <row r="601" spans="22:24" x14ac:dyDescent="0.25">
      <c r="V601" s="14"/>
      <c r="W601" s="15"/>
      <c r="X601" s="15"/>
    </row>
    <row r="602" spans="22:24" x14ac:dyDescent="0.25">
      <c r="V602" s="14"/>
      <c r="W602" s="15"/>
      <c r="X602" s="15"/>
    </row>
    <row r="603" spans="22:24" x14ac:dyDescent="0.25">
      <c r="V603" s="14"/>
      <c r="W603" s="15"/>
      <c r="X603" s="15"/>
    </row>
    <row r="604" spans="22:24" x14ac:dyDescent="0.25">
      <c r="V604" s="14"/>
      <c r="W604" s="15"/>
      <c r="X604" s="15"/>
    </row>
    <row r="605" spans="22:24" x14ac:dyDescent="0.25">
      <c r="V605" s="14"/>
      <c r="W605" s="15"/>
      <c r="X605" s="15"/>
    </row>
    <row r="606" spans="22:24" x14ac:dyDescent="0.25">
      <c r="V606" s="14"/>
      <c r="W606" s="15"/>
      <c r="X606" s="15"/>
    </row>
    <row r="607" spans="22:24" x14ac:dyDescent="0.25">
      <c r="V607" s="14"/>
      <c r="W607" s="15"/>
      <c r="X607" s="15"/>
    </row>
    <row r="608" spans="22:24" x14ac:dyDescent="0.25">
      <c r="V608" s="14"/>
      <c r="W608" s="15"/>
      <c r="X608" s="15"/>
    </row>
    <row r="609" spans="22:24" x14ac:dyDescent="0.25">
      <c r="V609" s="14"/>
      <c r="W609" s="15"/>
      <c r="X609" s="15"/>
    </row>
    <row r="610" spans="22:24" x14ac:dyDescent="0.25">
      <c r="V610" s="14"/>
      <c r="W610" s="15"/>
      <c r="X610" s="15"/>
    </row>
    <row r="611" spans="22:24" x14ac:dyDescent="0.25">
      <c r="V611" s="14"/>
      <c r="W611" s="15"/>
      <c r="X611" s="15"/>
    </row>
    <row r="612" spans="22:24" x14ac:dyDescent="0.25">
      <c r="V612" s="14"/>
      <c r="W612" s="15"/>
      <c r="X612" s="15"/>
    </row>
    <row r="613" spans="22:24" x14ac:dyDescent="0.25">
      <c r="V613" s="14"/>
      <c r="W613" s="15"/>
      <c r="X613" s="15"/>
    </row>
    <row r="614" spans="22:24" x14ac:dyDescent="0.25">
      <c r="V614" s="14"/>
      <c r="W614" s="15"/>
      <c r="X614" s="15"/>
    </row>
    <row r="615" spans="22:24" x14ac:dyDescent="0.25">
      <c r="V615" s="14"/>
      <c r="W615" s="15"/>
      <c r="X615" s="15"/>
    </row>
    <row r="616" spans="22:24" x14ac:dyDescent="0.25">
      <c r="V616" s="14"/>
      <c r="W616" s="15"/>
      <c r="X616" s="15"/>
    </row>
    <row r="617" spans="22:24" x14ac:dyDescent="0.25">
      <c r="V617" s="14"/>
      <c r="W617" s="15"/>
      <c r="X617" s="15"/>
    </row>
    <row r="618" spans="22:24" x14ac:dyDescent="0.25">
      <c r="V618" s="14"/>
      <c r="W618" s="15"/>
      <c r="X618" s="15"/>
    </row>
    <row r="619" spans="22:24" x14ac:dyDescent="0.25">
      <c r="V619" s="14"/>
      <c r="W619" s="15"/>
      <c r="X619" s="15"/>
    </row>
    <row r="620" spans="22:24" x14ac:dyDescent="0.25">
      <c r="V620" s="14"/>
      <c r="W620" s="15"/>
      <c r="X620" s="15"/>
    </row>
    <row r="621" spans="22:24" x14ac:dyDescent="0.25">
      <c r="V621" s="14"/>
      <c r="W621" s="15"/>
      <c r="X621" s="15"/>
    </row>
    <row r="622" spans="22:24" x14ac:dyDescent="0.25">
      <c r="V622" s="14"/>
      <c r="W622" s="15"/>
      <c r="X622" s="15"/>
    </row>
    <row r="623" spans="22:24" x14ac:dyDescent="0.25">
      <c r="V623" s="14"/>
      <c r="W623" s="15"/>
      <c r="X623" s="15"/>
    </row>
    <row r="624" spans="22:24" x14ac:dyDescent="0.25">
      <c r="V624" s="14"/>
      <c r="W624" s="15"/>
      <c r="X624" s="15"/>
    </row>
    <row r="625" spans="22:24" x14ac:dyDescent="0.25">
      <c r="V625" s="14"/>
      <c r="W625" s="15"/>
      <c r="X625" s="15"/>
    </row>
    <row r="626" spans="22:24" x14ac:dyDescent="0.25">
      <c r="V626" s="14"/>
      <c r="W626" s="15"/>
      <c r="X626" s="15"/>
    </row>
    <row r="627" spans="22:24" x14ac:dyDescent="0.25">
      <c r="V627" s="14"/>
      <c r="W627" s="15"/>
      <c r="X627" s="15"/>
    </row>
    <row r="628" spans="22:24" x14ac:dyDescent="0.25">
      <c r="V628" s="14"/>
      <c r="W628" s="15"/>
      <c r="X628" s="15"/>
    </row>
    <row r="629" spans="22:24" x14ac:dyDescent="0.25">
      <c r="V629" s="14"/>
      <c r="W629" s="15"/>
      <c r="X629" s="15"/>
    </row>
    <row r="630" spans="22:24" x14ac:dyDescent="0.25">
      <c r="V630" s="14"/>
      <c r="W630" s="15"/>
      <c r="X630" s="15"/>
    </row>
    <row r="631" spans="22:24" x14ac:dyDescent="0.25">
      <c r="V631" s="14"/>
      <c r="W631" s="15"/>
      <c r="X631" s="15"/>
    </row>
    <row r="632" spans="22:24" x14ac:dyDescent="0.25">
      <c r="V632" s="14"/>
      <c r="W632" s="15"/>
      <c r="X632" s="15"/>
    </row>
    <row r="633" spans="22:24" x14ac:dyDescent="0.25">
      <c r="V633" s="14"/>
      <c r="W633" s="15"/>
      <c r="X633" s="15"/>
    </row>
    <row r="634" spans="22:24" x14ac:dyDescent="0.25">
      <c r="V634" s="14"/>
      <c r="W634" s="15"/>
      <c r="X634" s="15"/>
    </row>
    <row r="635" spans="22:24" x14ac:dyDescent="0.25">
      <c r="V635" s="14"/>
      <c r="W635" s="15"/>
      <c r="X635" s="15"/>
    </row>
    <row r="636" spans="22:24" x14ac:dyDescent="0.25">
      <c r="V636" s="14"/>
      <c r="W636" s="15"/>
      <c r="X636" s="15"/>
    </row>
    <row r="637" spans="22:24" x14ac:dyDescent="0.25">
      <c r="V637" s="14"/>
      <c r="W637" s="15"/>
      <c r="X637" s="15"/>
    </row>
    <row r="638" spans="22:24" x14ac:dyDescent="0.25">
      <c r="V638" s="14"/>
      <c r="W638" s="15"/>
      <c r="X638" s="15"/>
    </row>
    <row r="639" spans="22:24" x14ac:dyDescent="0.25">
      <c r="V639" s="14"/>
      <c r="W639" s="15"/>
      <c r="X639" s="15"/>
    </row>
    <row r="640" spans="22:24" x14ac:dyDescent="0.25">
      <c r="V640" s="14"/>
      <c r="W640" s="15"/>
      <c r="X640" s="15"/>
    </row>
    <row r="641" spans="22:24" x14ac:dyDescent="0.25">
      <c r="V641" s="14"/>
      <c r="W641" s="15"/>
      <c r="X641" s="15"/>
    </row>
    <row r="642" spans="22:24" x14ac:dyDescent="0.25">
      <c r="V642" s="14"/>
      <c r="W642" s="15"/>
      <c r="X642" s="15"/>
    </row>
    <row r="643" spans="22:24" x14ac:dyDescent="0.25">
      <c r="V643" s="14"/>
      <c r="W643" s="15"/>
      <c r="X643" s="15"/>
    </row>
    <row r="644" spans="22:24" x14ac:dyDescent="0.25">
      <c r="V644" s="14"/>
      <c r="W644" s="15"/>
      <c r="X644" s="15"/>
    </row>
    <row r="645" spans="22:24" x14ac:dyDescent="0.25">
      <c r="V645" s="14"/>
      <c r="W645" s="15"/>
      <c r="X645" s="15"/>
    </row>
    <row r="646" spans="22:24" x14ac:dyDescent="0.25">
      <c r="V646" s="14"/>
      <c r="W646" s="15"/>
      <c r="X646" s="15"/>
    </row>
    <row r="647" spans="22:24" x14ac:dyDescent="0.25">
      <c r="V647" s="14"/>
      <c r="W647" s="15"/>
      <c r="X647" s="15"/>
    </row>
    <row r="648" spans="22:24" x14ac:dyDescent="0.25">
      <c r="V648" s="14"/>
      <c r="W648" s="15"/>
      <c r="X648" s="15"/>
    </row>
    <row r="649" spans="22:24" x14ac:dyDescent="0.25">
      <c r="V649" s="14"/>
      <c r="W649" s="15"/>
      <c r="X649" s="15"/>
    </row>
    <row r="650" spans="22:24" x14ac:dyDescent="0.25">
      <c r="V650" s="14"/>
      <c r="W650" s="15"/>
      <c r="X650" s="15"/>
    </row>
    <row r="651" spans="22:24" x14ac:dyDescent="0.25">
      <c r="V651" s="14"/>
      <c r="W651" s="15"/>
      <c r="X651" s="15"/>
    </row>
    <row r="652" spans="22:24" x14ac:dyDescent="0.25">
      <c r="V652" s="14"/>
      <c r="W652" s="15"/>
      <c r="X652" s="15"/>
    </row>
    <row r="653" spans="22:24" x14ac:dyDescent="0.25">
      <c r="V653" s="14"/>
      <c r="W653" s="15"/>
      <c r="X653" s="15"/>
    </row>
    <row r="654" spans="22:24" x14ac:dyDescent="0.25">
      <c r="V654" s="14"/>
      <c r="W654" s="15"/>
      <c r="X654" s="15"/>
    </row>
    <row r="655" spans="22:24" x14ac:dyDescent="0.25">
      <c r="V655" s="14"/>
      <c r="W655" s="15"/>
      <c r="X655" s="15"/>
    </row>
    <row r="656" spans="22:24" x14ac:dyDescent="0.25">
      <c r="V656" s="14"/>
      <c r="W656" s="15"/>
      <c r="X656" s="15"/>
    </row>
    <row r="657" spans="22:24" x14ac:dyDescent="0.25">
      <c r="V657" s="14"/>
      <c r="W657" s="15"/>
      <c r="X657" s="15"/>
    </row>
    <row r="658" spans="22:24" x14ac:dyDescent="0.25">
      <c r="V658" s="14"/>
      <c r="W658" s="15"/>
      <c r="X658" s="15"/>
    </row>
    <row r="659" spans="22:24" x14ac:dyDescent="0.25">
      <c r="V659" s="14"/>
      <c r="W659" s="15"/>
      <c r="X659" s="15"/>
    </row>
    <row r="660" spans="22:24" x14ac:dyDescent="0.25">
      <c r="V660" s="14"/>
      <c r="W660" s="15"/>
      <c r="X660" s="15"/>
    </row>
    <row r="661" spans="22:24" x14ac:dyDescent="0.25">
      <c r="V661" s="14"/>
      <c r="W661" s="15"/>
      <c r="X661" s="15"/>
    </row>
    <row r="662" spans="22:24" x14ac:dyDescent="0.25">
      <c r="V662" s="14"/>
      <c r="W662" s="15"/>
      <c r="X662" s="15"/>
    </row>
    <row r="663" spans="22:24" x14ac:dyDescent="0.25">
      <c r="V663" s="14"/>
      <c r="W663" s="15"/>
      <c r="X663" s="15"/>
    </row>
    <row r="664" spans="22:24" x14ac:dyDescent="0.25">
      <c r="V664" s="14"/>
      <c r="W664" s="15"/>
      <c r="X664" s="15"/>
    </row>
    <row r="665" spans="22:24" x14ac:dyDescent="0.25">
      <c r="V665" s="14"/>
      <c r="W665" s="15"/>
      <c r="X665" s="15"/>
    </row>
    <row r="666" spans="22:24" x14ac:dyDescent="0.25">
      <c r="V666" s="14"/>
      <c r="W666" s="15"/>
      <c r="X666" s="15"/>
    </row>
    <row r="667" spans="22:24" x14ac:dyDescent="0.25">
      <c r="V667" s="14"/>
      <c r="W667" s="15"/>
      <c r="X667" s="15"/>
    </row>
    <row r="668" spans="22:24" x14ac:dyDescent="0.25">
      <c r="V668" s="14"/>
      <c r="W668" s="15"/>
      <c r="X668" s="15"/>
    </row>
    <row r="669" spans="22:24" x14ac:dyDescent="0.25">
      <c r="V669" s="14"/>
      <c r="W669" s="15"/>
      <c r="X669" s="15"/>
    </row>
    <row r="670" spans="22:24" x14ac:dyDescent="0.25">
      <c r="V670" s="14"/>
      <c r="W670" s="15"/>
      <c r="X670" s="15"/>
    </row>
    <row r="671" spans="22:24" x14ac:dyDescent="0.25">
      <c r="V671" s="14"/>
      <c r="W671" s="15"/>
      <c r="X671" s="15"/>
    </row>
    <row r="672" spans="22:24" x14ac:dyDescent="0.25">
      <c r="V672" s="14"/>
      <c r="W672" s="15"/>
      <c r="X672" s="15"/>
    </row>
    <row r="673" spans="22:24" x14ac:dyDescent="0.25">
      <c r="V673" s="14"/>
      <c r="W673" s="15"/>
      <c r="X673" s="15"/>
    </row>
    <row r="674" spans="22:24" x14ac:dyDescent="0.25">
      <c r="V674" s="14"/>
      <c r="W674" s="15"/>
      <c r="X674" s="15"/>
    </row>
    <row r="675" spans="22:24" x14ac:dyDescent="0.25">
      <c r="V675" s="14"/>
      <c r="W675" s="15"/>
      <c r="X675" s="15"/>
    </row>
    <row r="676" spans="22:24" x14ac:dyDescent="0.25">
      <c r="V676" s="14"/>
      <c r="W676" s="15"/>
      <c r="X676" s="15"/>
    </row>
    <row r="677" spans="22:24" x14ac:dyDescent="0.25">
      <c r="V677" s="14"/>
      <c r="W677" s="15"/>
      <c r="X677" s="15"/>
    </row>
    <row r="678" spans="22:24" x14ac:dyDescent="0.25">
      <c r="V678" s="14"/>
      <c r="W678" s="15"/>
      <c r="X678" s="15"/>
    </row>
    <row r="679" spans="22:24" x14ac:dyDescent="0.25">
      <c r="V679" s="14"/>
      <c r="W679" s="15"/>
      <c r="X679" s="15"/>
    </row>
    <row r="680" spans="22:24" x14ac:dyDescent="0.25">
      <c r="V680" s="14"/>
      <c r="W680" s="15"/>
      <c r="X680" s="15"/>
    </row>
    <row r="681" spans="22:24" x14ac:dyDescent="0.25">
      <c r="V681" s="14"/>
      <c r="W681" s="15"/>
      <c r="X681" s="15"/>
    </row>
    <row r="682" spans="22:24" x14ac:dyDescent="0.25">
      <c r="V682" s="14"/>
      <c r="W682" s="15"/>
      <c r="X682" s="15"/>
    </row>
    <row r="683" spans="22:24" x14ac:dyDescent="0.25">
      <c r="V683" s="14"/>
      <c r="W683" s="15"/>
      <c r="X683" s="15"/>
    </row>
    <row r="684" spans="22:24" x14ac:dyDescent="0.25">
      <c r="V684" s="14"/>
      <c r="W684" s="15"/>
      <c r="X684" s="15"/>
    </row>
    <row r="685" spans="22:24" x14ac:dyDescent="0.25">
      <c r="V685" s="14"/>
      <c r="W685" s="15"/>
      <c r="X685" s="15"/>
    </row>
    <row r="686" spans="22:24" x14ac:dyDescent="0.25">
      <c r="V686" s="14"/>
      <c r="W686" s="15"/>
      <c r="X686" s="15"/>
    </row>
    <row r="687" spans="22:24" x14ac:dyDescent="0.25">
      <c r="V687" s="14"/>
      <c r="W687" s="15"/>
      <c r="X687" s="15"/>
    </row>
    <row r="688" spans="22:24" x14ac:dyDescent="0.25">
      <c r="V688" s="14"/>
      <c r="W688" s="15"/>
      <c r="X688" s="15"/>
    </row>
    <row r="689" spans="22:24" x14ac:dyDescent="0.25">
      <c r="V689" s="14"/>
      <c r="W689" s="15"/>
      <c r="X689" s="15"/>
    </row>
    <row r="690" spans="22:24" x14ac:dyDescent="0.25">
      <c r="V690" s="14"/>
      <c r="W690" s="15"/>
      <c r="X690" s="15"/>
    </row>
    <row r="691" spans="22:24" x14ac:dyDescent="0.25">
      <c r="V691" s="14"/>
      <c r="W691" s="15"/>
      <c r="X691" s="15"/>
    </row>
    <row r="692" spans="22:24" x14ac:dyDescent="0.25">
      <c r="V692" s="14"/>
      <c r="W692" s="15"/>
      <c r="X692" s="15"/>
    </row>
    <row r="693" spans="22:24" x14ac:dyDescent="0.25">
      <c r="V693" s="14"/>
      <c r="W693" s="15"/>
      <c r="X693" s="15"/>
    </row>
    <row r="694" spans="22:24" x14ac:dyDescent="0.25">
      <c r="V694" s="14"/>
      <c r="W694" s="15"/>
      <c r="X694" s="15"/>
    </row>
    <row r="695" spans="22:24" x14ac:dyDescent="0.25">
      <c r="V695" s="14"/>
      <c r="W695" s="15"/>
      <c r="X695" s="15"/>
    </row>
    <row r="696" spans="22:24" x14ac:dyDescent="0.25">
      <c r="V696" s="14"/>
      <c r="W696" s="15"/>
      <c r="X696" s="15"/>
    </row>
    <row r="697" spans="22:24" x14ac:dyDescent="0.25">
      <c r="V697" s="14"/>
      <c r="W697" s="15"/>
      <c r="X697" s="15"/>
    </row>
    <row r="698" spans="22:24" x14ac:dyDescent="0.25">
      <c r="V698" s="14"/>
      <c r="W698" s="15"/>
      <c r="X698" s="15"/>
    </row>
    <row r="699" spans="22:24" x14ac:dyDescent="0.25">
      <c r="V699" s="14"/>
      <c r="W699" s="15"/>
      <c r="X699" s="15"/>
    </row>
    <row r="700" spans="22:24" x14ac:dyDescent="0.25">
      <c r="V700" s="14"/>
      <c r="W700" s="15"/>
      <c r="X700" s="15"/>
    </row>
    <row r="701" spans="22:24" x14ac:dyDescent="0.25">
      <c r="V701" s="14"/>
      <c r="W701" s="15"/>
      <c r="X701" s="15"/>
    </row>
    <row r="702" spans="22:24" x14ac:dyDescent="0.25">
      <c r="V702" s="14"/>
      <c r="W702" s="15"/>
      <c r="X702" s="15"/>
    </row>
    <row r="703" spans="22:24" x14ac:dyDescent="0.25">
      <c r="V703" s="14"/>
      <c r="W703" s="15"/>
      <c r="X703" s="15"/>
    </row>
    <row r="704" spans="22:24" x14ac:dyDescent="0.25">
      <c r="V704" s="14"/>
      <c r="W704" s="15"/>
      <c r="X704" s="15"/>
    </row>
    <row r="705" spans="22:24" x14ac:dyDescent="0.25">
      <c r="V705" s="14"/>
      <c r="W705" s="15"/>
      <c r="X705" s="15"/>
    </row>
    <row r="706" spans="22:24" x14ac:dyDescent="0.25">
      <c r="V706" s="14"/>
      <c r="W706" s="15"/>
      <c r="X706" s="15"/>
    </row>
    <row r="707" spans="22:24" x14ac:dyDescent="0.25">
      <c r="V707" s="14"/>
      <c r="W707" s="15"/>
      <c r="X707" s="15"/>
    </row>
    <row r="708" spans="22:24" x14ac:dyDescent="0.25">
      <c r="V708" s="14"/>
      <c r="W708" s="15"/>
      <c r="X708" s="15"/>
    </row>
    <row r="709" spans="22:24" x14ac:dyDescent="0.25">
      <c r="V709" s="14"/>
      <c r="W709" s="15"/>
      <c r="X709" s="15"/>
    </row>
    <row r="710" spans="22:24" x14ac:dyDescent="0.25">
      <c r="V710" s="14"/>
      <c r="W710" s="15"/>
      <c r="X710" s="15"/>
    </row>
    <row r="711" spans="22:24" x14ac:dyDescent="0.25">
      <c r="V711" s="14"/>
      <c r="W711" s="15"/>
      <c r="X711" s="15"/>
    </row>
    <row r="712" spans="22:24" x14ac:dyDescent="0.25">
      <c r="V712" s="14"/>
      <c r="W712" s="15"/>
      <c r="X712" s="15"/>
    </row>
    <row r="713" spans="22:24" x14ac:dyDescent="0.25">
      <c r="V713" s="14"/>
      <c r="W713" s="15"/>
      <c r="X713" s="15"/>
    </row>
    <row r="714" spans="22:24" x14ac:dyDescent="0.25">
      <c r="V714" s="14"/>
      <c r="W714" s="15"/>
      <c r="X714" s="15"/>
    </row>
    <row r="715" spans="22:24" x14ac:dyDescent="0.25">
      <c r="V715" s="14"/>
      <c r="W715" s="15"/>
      <c r="X715" s="15"/>
    </row>
    <row r="716" spans="22:24" x14ac:dyDescent="0.25">
      <c r="V716" s="14"/>
      <c r="W716" s="15"/>
      <c r="X716" s="15"/>
    </row>
    <row r="717" spans="22:24" x14ac:dyDescent="0.25">
      <c r="V717" s="14"/>
      <c r="W717" s="15"/>
      <c r="X717" s="15"/>
    </row>
    <row r="718" spans="22:24" x14ac:dyDescent="0.25">
      <c r="V718" s="14"/>
      <c r="W718" s="15"/>
      <c r="X718" s="15"/>
    </row>
    <row r="719" spans="22:24" x14ac:dyDescent="0.25">
      <c r="V719" s="14"/>
      <c r="W719" s="15"/>
      <c r="X719" s="15"/>
    </row>
    <row r="720" spans="22:24" x14ac:dyDescent="0.25">
      <c r="V720" s="14"/>
      <c r="W720" s="15"/>
      <c r="X720" s="15"/>
    </row>
    <row r="721" spans="22:24" x14ac:dyDescent="0.25">
      <c r="V721" s="14"/>
      <c r="W721" s="15"/>
      <c r="X721" s="15"/>
    </row>
    <row r="722" spans="22:24" x14ac:dyDescent="0.25">
      <c r="V722" s="14"/>
      <c r="W722" s="15"/>
      <c r="X722" s="15"/>
    </row>
    <row r="723" spans="22:24" x14ac:dyDescent="0.25">
      <c r="V723" s="14"/>
      <c r="W723" s="15"/>
      <c r="X723" s="15"/>
    </row>
    <row r="724" spans="22:24" x14ac:dyDescent="0.25">
      <c r="V724" s="14"/>
      <c r="W724" s="15"/>
      <c r="X724" s="15"/>
    </row>
    <row r="725" spans="22:24" x14ac:dyDescent="0.25">
      <c r="V725" s="14"/>
      <c r="W725" s="15"/>
      <c r="X725" s="15"/>
    </row>
    <row r="726" spans="22:24" x14ac:dyDescent="0.25">
      <c r="V726" s="14"/>
      <c r="W726" s="15"/>
      <c r="X726" s="15"/>
    </row>
    <row r="727" spans="22:24" x14ac:dyDescent="0.25">
      <c r="V727" s="14"/>
      <c r="W727" s="15"/>
      <c r="X727" s="15"/>
    </row>
    <row r="728" spans="22:24" x14ac:dyDescent="0.25">
      <c r="V728" s="14"/>
      <c r="W728" s="15"/>
      <c r="X728" s="15"/>
    </row>
    <row r="729" spans="22:24" x14ac:dyDescent="0.25">
      <c r="V729" s="14"/>
      <c r="W729" s="15"/>
      <c r="X729" s="15"/>
    </row>
    <row r="730" spans="22:24" x14ac:dyDescent="0.25">
      <c r="V730" s="14"/>
      <c r="W730" s="15"/>
      <c r="X730" s="15"/>
    </row>
    <row r="731" spans="22:24" x14ac:dyDescent="0.25">
      <c r="V731" s="14"/>
      <c r="W731" s="15"/>
      <c r="X731" s="15"/>
    </row>
    <row r="732" spans="22:24" x14ac:dyDescent="0.25">
      <c r="V732" s="14"/>
      <c r="W732" s="15"/>
      <c r="X732" s="15"/>
    </row>
    <row r="733" spans="22:24" x14ac:dyDescent="0.25">
      <c r="V733" s="14"/>
      <c r="W733" s="15"/>
      <c r="X733" s="15"/>
    </row>
    <row r="734" spans="22:24" x14ac:dyDescent="0.25">
      <c r="V734" s="14"/>
      <c r="W734" s="15"/>
      <c r="X734" s="15"/>
    </row>
    <row r="735" spans="22:24" x14ac:dyDescent="0.25">
      <c r="V735" s="14"/>
      <c r="W735" s="15"/>
      <c r="X735" s="15"/>
    </row>
    <row r="736" spans="22:24" x14ac:dyDescent="0.25">
      <c r="V736" s="14"/>
      <c r="W736" s="15"/>
      <c r="X736" s="15"/>
    </row>
    <row r="737" spans="22:24" x14ac:dyDescent="0.25">
      <c r="V737" s="14"/>
      <c r="W737" s="15"/>
      <c r="X737" s="15"/>
    </row>
    <row r="738" spans="22:24" x14ac:dyDescent="0.25">
      <c r="V738" s="14"/>
      <c r="W738" s="15"/>
      <c r="X738" s="15"/>
    </row>
    <row r="739" spans="22:24" x14ac:dyDescent="0.25">
      <c r="V739" s="14"/>
      <c r="W739" s="15"/>
      <c r="X739" s="15"/>
    </row>
    <row r="740" spans="22:24" x14ac:dyDescent="0.25">
      <c r="V740" s="14"/>
      <c r="W740" s="15"/>
      <c r="X740" s="15"/>
    </row>
    <row r="741" spans="22:24" x14ac:dyDescent="0.25">
      <c r="V741" s="14"/>
      <c r="W741" s="15"/>
      <c r="X741" s="15"/>
    </row>
    <row r="742" spans="22:24" x14ac:dyDescent="0.25">
      <c r="V742" s="14"/>
      <c r="W742" s="15"/>
      <c r="X742" s="15"/>
    </row>
    <row r="743" spans="22:24" x14ac:dyDescent="0.25">
      <c r="V743" s="14"/>
      <c r="W743" s="15"/>
      <c r="X743" s="15"/>
    </row>
    <row r="744" spans="22:24" x14ac:dyDescent="0.25">
      <c r="V744" s="14"/>
      <c r="W744" s="15"/>
      <c r="X744" s="15"/>
    </row>
    <row r="745" spans="22:24" x14ac:dyDescent="0.25">
      <c r="V745" s="14"/>
      <c r="W745" s="15"/>
      <c r="X745" s="15"/>
    </row>
    <row r="746" spans="22:24" x14ac:dyDescent="0.25">
      <c r="V746" s="14"/>
      <c r="W746" s="15"/>
      <c r="X746" s="15"/>
    </row>
    <row r="747" spans="22:24" x14ac:dyDescent="0.25">
      <c r="V747" s="14"/>
      <c r="W747" s="15"/>
      <c r="X747" s="15"/>
    </row>
    <row r="748" spans="22:24" x14ac:dyDescent="0.25">
      <c r="V748" s="14"/>
      <c r="W748" s="15"/>
      <c r="X748" s="15"/>
    </row>
    <row r="749" spans="22:24" x14ac:dyDescent="0.25">
      <c r="V749" s="14"/>
      <c r="W749" s="15"/>
      <c r="X749" s="15"/>
    </row>
    <row r="750" spans="22:24" x14ac:dyDescent="0.25">
      <c r="V750" s="14"/>
      <c r="W750" s="15"/>
      <c r="X750" s="15"/>
    </row>
    <row r="751" spans="22:24" x14ac:dyDescent="0.25">
      <c r="V751" s="14"/>
      <c r="W751" s="15"/>
      <c r="X751" s="15"/>
    </row>
    <row r="752" spans="22:24" x14ac:dyDescent="0.25">
      <c r="V752" s="14"/>
      <c r="W752" s="15"/>
      <c r="X752" s="15"/>
    </row>
    <row r="753" spans="22:24" x14ac:dyDescent="0.25">
      <c r="V753" s="14"/>
      <c r="W753" s="15"/>
      <c r="X753" s="15"/>
    </row>
    <row r="754" spans="22:24" x14ac:dyDescent="0.25">
      <c r="V754" s="14"/>
      <c r="W754" s="15"/>
      <c r="X754" s="15"/>
    </row>
    <row r="755" spans="22:24" x14ac:dyDescent="0.25">
      <c r="V755" s="14"/>
      <c r="W755" s="15"/>
      <c r="X755" s="15"/>
    </row>
    <row r="756" spans="22:24" x14ac:dyDescent="0.25">
      <c r="V756" s="14"/>
      <c r="W756" s="15"/>
      <c r="X756" s="15"/>
    </row>
    <row r="757" spans="22:24" x14ac:dyDescent="0.25">
      <c r="V757" s="14"/>
      <c r="W757" s="15"/>
      <c r="X757" s="15"/>
    </row>
    <row r="758" spans="22:24" x14ac:dyDescent="0.25">
      <c r="V758" s="14"/>
      <c r="W758" s="15"/>
      <c r="X758" s="15"/>
    </row>
    <row r="759" spans="22:24" x14ac:dyDescent="0.25">
      <c r="V759" s="14"/>
      <c r="W759" s="15"/>
      <c r="X759" s="15"/>
    </row>
    <row r="760" spans="22:24" x14ac:dyDescent="0.25">
      <c r="V760" s="14"/>
      <c r="W760" s="15"/>
      <c r="X760" s="15"/>
    </row>
    <row r="761" spans="22:24" x14ac:dyDescent="0.25">
      <c r="V761" s="14"/>
      <c r="W761" s="15"/>
      <c r="X761" s="15"/>
    </row>
    <row r="762" spans="22:24" x14ac:dyDescent="0.25">
      <c r="V762" s="14"/>
      <c r="W762" s="15"/>
      <c r="X762" s="15"/>
    </row>
    <row r="763" spans="22:24" x14ac:dyDescent="0.25">
      <c r="V763" s="14"/>
      <c r="W763" s="15"/>
      <c r="X763" s="15"/>
    </row>
    <row r="764" spans="22:24" x14ac:dyDescent="0.25">
      <c r="V764" s="14"/>
      <c r="W764" s="15"/>
      <c r="X764" s="15"/>
    </row>
    <row r="765" spans="22:24" x14ac:dyDescent="0.25">
      <c r="V765" s="14"/>
      <c r="W765" s="15"/>
      <c r="X765" s="15"/>
    </row>
    <row r="766" spans="22:24" x14ac:dyDescent="0.25">
      <c r="V766" s="14"/>
      <c r="W766" s="15"/>
      <c r="X766" s="15"/>
    </row>
    <row r="767" spans="22:24" x14ac:dyDescent="0.25">
      <c r="V767" s="14"/>
      <c r="W767" s="15"/>
      <c r="X767" s="15"/>
    </row>
    <row r="768" spans="22:24" x14ac:dyDescent="0.25">
      <c r="V768" s="14"/>
      <c r="W768" s="15"/>
      <c r="X768" s="15"/>
    </row>
    <row r="769" spans="22:24" x14ac:dyDescent="0.25">
      <c r="V769" s="14"/>
      <c r="W769" s="15"/>
      <c r="X769" s="15"/>
    </row>
    <row r="770" spans="22:24" x14ac:dyDescent="0.25">
      <c r="V770" s="14"/>
      <c r="W770" s="15"/>
      <c r="X770" s="15"/>
    </row>
    <row r="771" spans="22:24" x14ac:dyDescent="0.25">
      <c r="V771" s="14"/>
      <c r="W771" s="15"/>
      <c r="X771" s="15"/>
    </row>
    <row r="772" spans="22:24" x14ac:dyDescent="0.25">
      <c r="V772" s="14"/>
      <c r="W772" s="15"/>
      <c r="X772" s="15"/>
    </row>
    <row r="773" spans="22:24" x14ac:dyDescent="0.25">
      <c r="V773" s="14"/>
      <c r="W773" s="15"/>
      <c r="X773" s="15"/>
    </row>
    <row r="774" spans="22:24" x14ac:dyDescent="0.25">
      <c r="V774" s="14"/>
      <c r="W774" s="15"/>
      <c r="X774" s="15"/>
    </row>
    <row r="775" spans="22:24" x14ac:dyDescent="0.25">
      <c r="V775" s="14"/>
      <c r="W775" s="15"/>
      <c r="X775" s="15"/>
    </row>
    <row r="776" spans="22:24" x14ac:dyDescent="0.25">
      <c r="V776" s="14"/>
      <c r="W776" s="15"/>
      <c r="X776" s="15"/>
    </row>
    <row r="777" spans="22:24" x14ac:dyDescent="0.25">
      <c r="V777" s="14"/>
      <c r="W777" s="15"/>
      <c r="X777" s="15"/>
    </row>
    <row r="778" spans="22:24" x14ac:dyDescent="0.25">
      <c r="V778" s="14"/>
      <c r="W778" s="15"/>
      <c r="X778" s="15"/>
    </row>
    <row r="779" spans="22:24" x14ac:dyDescent="0.25">
      <c r="V779" s="14"/>
      <c r="W779" s="15"/>
      <c r="X779" s="15"/>
    </row>
    <row r="780" spans="22:24" x14ac:dyDescent="0.25">
      <c r="V780" s="14"/>
      <c r="W780" s="15"/>
      <c r="X780" s="15"/>
    </row>
    <row r="781" spans="22:24" x14ac:dyDescent="0.25">
      <c r="V781" s="14"/>
      <c r="W781" s="15"/>
      <c r="X781" s="15"/>
    </row>
    <row r="782" spans="22:24" x14ac:dyDescent="0.25">
      <c r="V782" s="14"/>
      <c r="W782" s="15"/>
      <c r="X782" s="15"/>
    </row>
    <row r="783" spans="22:24" x14ac:dyDescent="0.25">
      <c r="V783" s="14"/>
      <c r="W783" s="15"/>
      <c r="X783" s="15"/>
    </row>
    <row r="784" spans="22:24" x14ac:dyDescent="0.25">
      <c r="V784" s="14"/>
      <c r="W784" s="15"/>
      <c r="X784" s="15"/>
    </row>
    <row r="785" spans="22:24" x14ac:dyDescent="0.25">
      <c r="V785" s="14"/>
      <c r="W785" s="15"/>
      <c r="X785" s="15"/>
    </row>
    <row r="786" spans="22:24" x14ac:dyDescent="0.25">
      <c r="V786" s="14"/>
      <c r="W786" s="15"/>
      <c r="X786" s="15"/>
    </row>
    <row r="787" spans="22:24" x14ac:dyDescent="0.25">
      <c r="V787" s="14"/>
      <c r="W787" s="15"/>
      <c r="X787" s="15"/>
    </row>
    <row r="788" spans="22:24" x14ac:dyDescent="0.25">
      <c r="V788" s="14"/>
      <c r="W788" s="15"/>
      <c r="X788" s="15"/>
    </row>
    <row r="789" spans="22:24" x14ac:dyDescent="0.25">
      <c r="V789" s="14"/>
      <c r="W789" s="15"/>
      <c r="X789" s="15"/>
    </row>
    <row r="790" spans="22:24" x14ac:dyDescent="0.25">
      <c r="V790" s="14"/>
      <c r="W790" s="15"/>
      <c r="X790" s="15"/>
    </row>
    <row r="791" spans="22:24" x14ac:dyDescent="0.25">
      <c r="V791" s="14"/>
      <c r="W791" s="15"/>
      <c r="X791" s="15"/>
    </row>
    <row r="792" spans="22:24" x14ac:dyDescent="0.25">
      <c r="V792" s="14"/>
      <c r="W792" s="15"/>
      <c r="X792" s="15"/>
    </row>
    <row r="793" spans="22:24" x14ac:dyDescent="0.25">
      <c r="V793" s="14"/>
      <c r="W793" s="15"/>
      <c r="X793" s="15"/>
    </row>
    <row r="794" spans="22:24" x14ac:dyDescent="0.25">
      <c r="V794" s="14"/>
      <c r="W794" s="15"/>
      <c r="X794" s="15"/>
    </row>
    <row r="795" spans="22:24" x14ac:dyDescent="0.25">
      <c r="V795" s="14"/>
      <c r="W795" s="15"/>
      <c r="X795" s="15"/>
    </row>
    <row r="796" spans="22:24" x14ac:dyDescent="0.25">
      <c r="V796" s="14"/>
      <c r="W796" s="15"/>
      <c r="X796" s="15"/>
    </row>
    <row r="797" spans="22:24" x14ac:dyDescent="0.25">
      <c r="V797" s="14"/>
      <c r="W797" s="15"/>
      <c r="X797" s="15"/>
    </row>
    <row r="798" spans="22:24" x14ac:dyDescent="0.25">
      <c r="V798" s="14"/>
      <c r="W798" s="15"/>
      <c r="X798" s="15"/>
    </row>
    <row r="799" spans="22:24" x14ac:dyDescent="0.25">
      <c r="V799" s="14"/>
      <c r="W799" s="15"/>
      <c r="X799" s="15"/>
    </row>
    <row r="800" spans="22:24" x14ac:dyDescent="0.25">
      <c r="V800" s="14"/>
      <c r="W800" s="15"/>
      <c r="X800" s="15"/>
    </row>
    <row r="801" spans="22:24" x14ac:dyDescent="0.25">
      <c r="V801" s="14"/>
      <c r="W801" s="15"/>
      <c r="X801" s="15"/>
    </row>
    <row r="802" spans="22:24" x14ac:dyDescent="0.25">
      <c r="V802" s="14"/>
      <c r="W802" s="15"/>
      <c r="X802" s="15"/>
    </row>
    <row r="803" spans="22:24" x14ac:dyDescent="0.25">
      <c r="V803" s="14"/>
      <c r="W803" s="15"/>
      <c r="X803" s="15"/>
    </row>
    <row r="804" spans="22:24" x14ac:dyDescent="0.25">
      <c r="V804" s="14"/>
      <c r="W804" s="15"/>
      <c r="X804" s="15"/>
    </row>
    <row r="805" spans="22:24" x14ac:dyDescent="0.25">
      <c r="V805" s="14"/>
      <c r="W805" s="15"/>
      <c r="X805" s="15"/>
    </row>
    <row r="806" spans="22:24" x14ac:dyDescent="0.25">
      <c r="V806" s="14"/>
      <c r="W806" s="15"/>
      <c r="X806" s="15"/>
    </row>
    <row r="807" spans="22:24" x14ac:dyDescent="0.25">
      <c r="V807" s="14"/>
      <c r="W807" s="15"/>
      <c r="X807" s="15"/>
    </row>
    <row r="808" spans="22:24" x14ac:dyDescent="0.25">
      <c r="V808" s="14"/>
      <c r="W808" s="15"/>
      <c r="X808" s="15"/>
    </row>
    <row r="809" spans="22:24" x14ac:dyDescent="0.25">
      <c r="V809" s="14"/>
      <c r="W809" s="15"/>
      <c r="X809" s="15"/>
    </row>
    <row r="810" spans="22:24" x14ac:dyDescent="0.25">
      <c r="V810" s="14"/>
      <c r="W810" s="15"/>
      <c r="X810" s="15"/>
    </row>
    <row r="811" spans="22:24" x14ac:dyDescent="0.25">
      <c r="V811" s="14"/>
      <c r="W811" s="15"/>
      <c r="X811" s="15"/>
    </row>
    <row r="812" spans="22:24" x14ac:dyDescent="0.25">
      <c r="V812" s="14"/>
      <c r="W812" s="15"/>
      <c r="X812" s="15"/>
    </row>
    <row r="813" spans="22:24" x14ac:dyDescent="0.25">
      <c r="V813" s="14"/>
      <c r="W813" s="15"/>
      <c r="X813" s="15"/>
    </row>
    <row r="814" spans="22:24" x14ac:dyDescent="0.25">
      <c r="V814" s="14"/>
      <c r="W814" s="15"/>
      <c r="X814" s="15"/>
    </row>
    <row r="815" spans="22:24" x14ac:dyDescent="0.25">
      <c r="V815" s="14"/>
      <c r="W815" s="15"/>
      <c r="X815" s="15"/>
    </row>
    <row r="816" spans="22:24" x14ac:dyDescent="0.25">
      <c r="V816" s="14"/>
      <c r="W816" s="15"/>
      <c r="X816" s="15"/>
    </row>
    <row r="817" spans="22:24" x14ac:dyDescent="0.25">
      <c r="V817" s="14"/>
      <c r="W817" s="15"/>
      <c r="X817" s="15"/>
    </row>
    <row r="818" spans="22:24" x14ac:dyDescent="0.25">
      <c r="V818" s="14"/>
      <c r="W818" s="15"/>
      <c r="X818" s="15"/>
    </row>
    <row r="819" spans="22:24" x14ac:dyDescent="0.25">
      <c r="V819" s="14"/>
      <c r="W819" s="15"/>
      <c r="X819" s="15"/>
    </row>
    <row r="820" spans="22:24" x14ac:dyDescent="0.25">
      <c r="V820" s="14"/>
      <c r="W820" s="15"/>
      <c r="X820" s="15"/>
    </row>
    <row r="821" spans="22:24" x14ac:dyDescent="0.25">
      <c r="V821" s="14"/>
      <c r="W821" s="15"/>
      <c r="X821" s="15"/>
    </row>
    <row r="822" spans="22:24" x14ac:dyDescent="0.25">
      <c r="V822" s="14"/>
      <c r="W822" s="15"/>
      <c r="X822" s="15"/>
    </row>
    <row r="823" spans="22:24" x14ac:dyDescent="0.25">
      <c r="V823" s="14"/>
      <c r="W823" s="15"/>
      <c r="X823" s="15"/>
    </row>
    <row r="824" spans="22:24" x14ac:dyDescent="0.25">
      <c r="V824" s="14"/>
      <c r="W824" s="15"/>
      <c r="X824" s="15"/>
    </row>
    <row r="825" spans="22:24" x14ac:dyDescent="0.25">
      <c r="V825" s="14"/>
      <c r="W825" s="15"/>
      <c r="X825" s="15"/>
    </row>
    <row r="826" spans="22:24" x14ac:dyDescent="0.25">
      <c r="V826" s="14"/>
      <c r="W826" s="15"/>
      <c r="X826" s="15"/>
    </row>
    <row r="827" spans="22:24" x14ac:dyDescent="0.25">
      <c r="V827" s="14"/>
      <c r="W827" s="15"/>
      <c r="X827" s="15"/>
    </row>
    <row r="828" spans="22:24" x14ac:dyDescent="0.25">
      <c r="V828" s="14"/>
      <c r="W828" s="15"/>
      <c r="X828" s="15"/>
    </row>
    <row r="829" spans="22:24" x14ac:dyDescent="0.25">
      <c r="V829" s="14"/>
      <c r="W829" s="15"/>
      <c r="X829" s="15"/>
    </row>
    <row r="830" spans="22:24" x14ac:dyDescent="0.25">
      <c r="V830" s="14"/>
      <c r="W830" s="15"/>
      <c r="X830" s="15"/>
    </row>
    <row r="831" spans="22:24" x14ac:dyDescent="0.25">
      <c r="V831" s="14"/>
      <c r="W831" s="15"/>
      <c r="X831" s="15"/>
    </row>
    <row r="832" spans="22:24" x14ac:dyDescent="0.25">
      <c r="V832" s="14"/>
      <c r="W832" s="15"/>
      <c r="X832" s="15"/>
    </row>
    <row r="833" spans="22:24" x14ac:dyDescent="0.25">
      <c r="V833" s="14"/>
      <c r="W833" s="15"/>
      <c r="X833" s="15"/>
    </row>
  </sheetData>
  <mergeCells count="7">
    <mergeCell ref="C31:H32"/>
    <mergeCell ref="C3:I5"/>
    <mergeCell ref="J9:L9"/>
    <mergeCell ref="A11:B16"/>
    <mergeCell ref="I12:J15"/>
    <mergeCell ref="I18:J21"/>
    <mergeCell ref="C29:H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ir_cronograma">
                <anchor moveWithCells="1" sizeWithCells="1">
                  <from>
                    <xdr:col>6</xdr:col>
                    <xdr:colOff>1333500</xdr:colOff>
                    <xdr:row>9</xdr:row>
                    <xdr:rowOff>57150</xdr:rowOff>
                  </from>
                  <to>
                    <xdr:col>7</xdr:col>
                    <xdr:colOff>2000250</xdr:colOff>
                    <xdr:row>15</xdr:row>
                    <xdr:rowOff>85725</xdr:rowOff>
                  </to>
                </anchor>
              </controlPr>
            </control>
          </mc:Choice>
        </mc:AlternateContent>
        <mc:AlternateContent xmlns:mc="http://schemas.openxmlformats.org/markup-compatibility/2006">
          <mc:Choice Requires="x14">
            <control shapeId="1026" r:id="rId4" name="Button 2">
              <controlPr defaultSize="0" print="0" autoFill="0" autoPict="0" macro="[1]!ir_objetivos">
                <anchor moveWithCells="1" sizeWithCells="1">
                  <from>
                    <xdr:col>2</xdr:col>
                    <xdr:colOff>962025</xdr:colOff>
                    <xdr:row>9</xdr:row>
                    <xdr:rowOff>142875</xdr:rowOff>
                  </from>
                  <to>
                    <xdr:col>4</xdr:col>
                    <xdr:colOff>0</xdr:colOff>
                    <xdr:row>15</xdr:row>
                    <xdr:rowOff>85725</xdr:rowOff>
                  </to>
                </anchor>
              </controlPr>
            </control>
          </mc:Choice>
        </mc:AlternateContent>
        <mc:AlternateContent xmlns:mc="http://schemas.openxmlformats.org/markup-compatibility/2006">
          <mc:Choice Requires="x14">
            <control shapeId="1027" r:id="rId5" name="Button 3">
              <controlPr defaultSize="0" print="0" autoFill="0" autoPict="0" macro="[1]!ir_actividades">
                <anchor moveWithCells="1" sizeWithCells="1">
                  <from>
                    <xdr:col>4</xdr:col>
                    <xdr:colOff>895350</xdr:colOff>
                    <xdr:row>9</xdr:row>
                    <xdr:rowOff>66675</xdr:rowOff>
                  </from>
                  <to>
                    <xdr:col>6</xdr:col>
                    <xdr:colOff>381000</xdr:colOff>
                    <xdr:row>15</xdr:row>
                    <xdr:rowOff>66675</xdr:rowOff>
                  </to>
                </anchor>
              </controlPr>
            </control>
          </mc:Choice>
        </mc:AlternateContent>
        <mc:AlternateContent xmlns:mc="http://schemas.openxmlformats.org/markup-compatibility/2006">
          <mc:Choice Requires="x14">
            <control shapeId="1028" r:id="rId6" name="Button 4">
              <controlPr defaultSize="0" print="0" autoFill="0" autoPict="0" macro="[1]!ir_avances">
                <anchor moveWithCells="1" sizeWithCells="1">
                  <from>
                    <xdr:col>4</xdr:col>
                    <xdr:colOff>666750</xdr:colOff>
                    <xdr:row>20</xdr:row>
                    <xdr:rowOff>19050</xdr:rowOff>
                  </from>
                  <to>
                    <xdr:col>6</xdr:col>
                    <xdr:colOff>476250</xdr:colOff>
                    <xdr:row>24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C0D7-F4B2-4C65-8301-E95F13F364C6}">
  <dimension ref="B1:X89"/>
  <sheetViews>
    <sheetView workbookViewId="0">
      <selection sqref="A1:XFD1048576"/>
    </sheetView>
  </sheetViews>
  <sheetFormatPr baseColWidth="10" defaultRowHeight="15" x14ac:dyDescent="0.25"/>
  <cols>
    <col min="1" max="1" width="3.42578125" style="48" customWidth="1"/>
    <col min="2" max="2" width="24.140625" style="75" customWidth="1"/>
    <col min="3" max="3" width="36.5703125" style="75" customWidth="1"/>
    <col min="4" max="4" width="14.7109375" style="75" customWidth="1"/>
    <col min="5" max="5" width="15.85546875" style="42" customWidth="1"/>
    <col min="6" max="6" width="2.7109375" style="41" customWidth="1"/>
    <col min="7" max="7" width="37.85546875" style="42" bestFit="1" customWidth="1"/>
    <col min="8" max="8" width="33.28515625" style="42" bestFit="1" customWidth="1"/>
    <col min="9" max="9" width="14.5703125" style="42" customWidth="1"/>
    <col min="10" max="12" width="11.42578125" style="42"/>
    <col min="13" max="13" width="31" style="42" customWidth="1"/>
    <col min="14" max="14" width="23.140625" style="42" customWidth="1"/>
    <col min="15" max="15" width="17.85546875" style="42" customWidth="1"/>
    <col min="16" max="16" width="18.28515625" style="42" customWidth="1"/>
    <col min="17" max="17" width="18.42578125" style="42" customWidth="1"/>
    <col min="18" max="18" width="11.42578125" style="42"/>
    <col min="19" max="19" width="12.85546875" style="42" customWidth="1"/>
    <col min="20" max="20" width="24.42578125" style="42" customWidth="1"/>
    <col min="21" max="21" width="20.42578125" style="42" customWidth="1"/>
    <col min="22" max="22" width="15.42578125" style="46" customWidth="1"/>
    <col min="23" max="23" width="19" style="46" hidden="1" customWidth="1"/>
    <col min="24" max="24" width="11.42578125" style="47"/>
    <col min="25" max="16384" width="11.42578125" style="48"/>
  </cols>
  <sheetData>
    <row r="1" spans="2:24" ht="42" customHeight="1" thickBot="1" x14ac:dyDescent="0.3">
      <c r="B1" s="38" t="s">
        <v>8</v>
      </c>
      <c r="C1" s="39"/>
      <c r="D1" s="39"/>
      <c r="E1" s="40"/>
      <c r="H1" s="43" t="s">
        <v>9</v>
      </c>
      <c r="I1" s="44"/>
      <c r="J1" s="44"/>
      <c r="K1" s="44"/>
      <c r="L1" s="44"/>
      <c r="M1" s="44"/>
      <c r="N1" s="45"/>
    </row>
    <row r="2" spans="2:24" ht="24" customHeight="1" thickBot="1" x14ac:dyDescent="0.3">
      <c r="B2" s="49" t="s">
        <v>10</v>
      </c>
      <c r="C2" s="50"/>
      <c r="D2" s="50"/>
      <c r="E2" s="51"/>
      <c r="H2" s="52"/>
      <c r="I2" s="53"/>
      <c r="J2" s="53"/>
      <c r="K2" s="53"/>
      <c r="L2" s="53"/>
      <c r="M2" s="53"/>
      <c r="N2" s="54"/>
    </row>
    <row r="3" spans="2:24" ht="63" customHeight="1" thickBot="1" x14ac:dyDescent="0.3">
      <c r="B3" s="55" t="s">
        <v>11</v>
      </c>
      <c r="C3" s="56"/>
      <c r="D3" s="57">
        <f>+SUMPRODUCT(D8:D15,E8:E15)</f>
        <v>0</v>
      </c>
      <c r="E3" s="58"/>
      <c r="G3" s="59" t="s">
        <v>12</v>
      </c>
      <c r="H3" s="60" t="s">
        <v>13</v>
      </c>
      <c r="I3" s="61" t="s">
        <v>14</v>
      </c>
      <c r="J3" s="60" t="s">
        <v>15</v>
      </c>
      <c r="K3" s="62" t="s">
        <v>16</v>
      </c>
      <c r="L3" s="62" t="s">
        <v>17</v>
      </c>
      <c r="M3" s="62" t="s">
        <v>18</v>
      </c>
      <c r="N3" s="62" t="s">
        <v>19</v>
      </c>
      <c r="O3" s="63" t="s">
        <v>20</v>
      </c>
      <c r="P3" s="63" t="s">
        <v>21</v>
      </c>
      <c r="Q3" s="63" t="s">
        <v>22</v>
      </c>
      <c r="R3" s="63" t="s">
        <v>23</v>
      </c>
      <c r="S3" s="63" t="s">
        <v>24</v>
      </c>
      <c r="T3" s="63" t="s">
        <v>25</v>
      </c>
      <c r="U3" s="63" t="s">
        <v>26</v>
      </c>
      <c r="V3" s="64" t="s">
        <v>27</v>
      </c>
      <c r="W3" s="64" t="s">
        <v>28</v>
      </c>
    </row>
    <row r="4" spans="2:24" ht="56.25" customHeight="1" thickBot="1" x14ac:dyDescent="0.3">
      <c r="B4" s="65" t="s">
        <v>29</v>
      </c>
      <c r="C4" s="66">
        <f>+'[1]PONDERACIÓN OBJETIVOS'!F4</f>
        <v>0</v>
      </c>
      <c r="D4" s="67"/>
      <c r="E4" s="68"/>
      <c r="F4" s="41">
        <v>1</v>
      </c>
      <c r="G4" s="69"/>
      <c r="H4" s="70"/>
      <c r="I4" s="71"/>
      <c r="J4" s="70"/>
      <c r="K4" s="72"/>
      <c r="L4" s="72"/>
      <c r="M4" s="70"/>
      <c r="N4" s="70"/>
      <c r="O4" s="73"/>
      <c r="P4" s="70"/>
      <c r="Q4" s="70"/>
      <c r="R4" s="70"/>
      <c r="S4" s="70"/>
      <c r="T4" s="70"/>
      <c r="U4" s="70"/>
      <c r="V4" s="74" t="str">
        <f>+IFERROR(DGET([1]BD_AVANCES!A:H,[1]BD_AVANCES!$H$1,[1]CRONOGRAMA!G3:I4),"")</f>
        <v/>
      </c>
      <c r="W4" s="74" t="str">
        <f>+IFERROR(AVERAGEIFS('[1]PONDERACIÓN ACTIVIDADES'!$H$6:$K$22,'[1]PONDERACIÓN ACTIVIDADES'!$B$6:$E$22,[1]CRONOGRAMA!H4),"")</f>
        <v/>
      </c>
      <c r="X4" s="47" t="str">
        <f>+IFERROR(W4*V4,"")</f>
        <v/>
      </c>
    </row>
    <row r="5" spans="2:24" ht="23.25" hidden="1" customHeight="1" x14ac:dyDescent="0.25">
      <c r="C5" s="76"/>
      <c r="G5" s="77"/>
      <c r="H5" s="77"/>
      <c r="I5" s="78" t="s">
        <v>14</v>
      </c>
      <c r="J5" s="77" t="s">
        <v>15</v>
      </c>
      <c r="K5" s="79" t="s">
        <v>16</v>
      </c>
      <c r="L5" s="79" t="s">
        <v>17</v>
      </c>
      <c r="M5" s="79" t="s">
        <v>30</v>
      </c>
      <c r="N5" s="79" t="s">
        <v>31</v>
      </c>
      <c r="O5" s="79" t="s">
        <v>32</v>
      </c>
      <c r="P5" s="79" t="s">
        <v>33</v>
      </c>
      <c r="Q5" s="79" t="s">
        <v>22</v>
      </c>
      <c r="R5" s="79" t="s">
        <v>23</v>
      </c>
      <c r="S5" s="79" t="s">
        <v>24</v>
      </c>
      <c r="T5" s="79" t="s">
        <v>25</v>
      </c>
      <c r="U5" s="79" t="s">
        <v>26</v>
      </c>
      <c r="V5" s="80" t="s">
        <v>27</v>
      </c>
      <c r="W5" s="81" t="s">
        <v>34</v>
      </c>
      <c r="X5" s="47" t="str">
        <f t="shared" ref="X5:X68" si="0">+IFERROR(W5*V5,"")</f>
        <v/>
      </c>
    </row>
    <row r="6" spans="2:24" ht="54" customHeight="1" x14ac:dyDescent="0.25">
      <c r="B6" s="82" t="s">
        <v>35</v>
      </c>
      <c r="C6" s="83">
        <f>+'[1]PONDERACIÓN OBJETIVOS'!F5</f>
        <v>0</v>
      </c>
      <c r="D6" s="84" t="s">
        <v>36</v>
      </c>
      <c r="E6" s="85" t="s">
        <v>37</v>
      </c>
      <c r="F6" s="41">
        <f>+F4+1</f>
        <v>2</v>
      </c>
      <c r="G6" s="69"/>
      <c r="H6" s="70"/>
      <c r="I6" s="71" t="str">
        <f>+IF(IF(OR(G6="",H6=""),"",IFERROR(DMAX([1]BD_AVANCES!A:H,[1]BD_AVANCES!$A$1,[1]CRONOGRAMA!G5:H6),""))=0,"",IF(OR(G6="",H6=""),"",IFERROR(DMAX([1]BD_AVANCES!A:H,[1]BD_AVANCES!$A$1,[1]CRONOGRAMA!G5:H6),"")))</f>
        <v/>
      </c>
      <c r="J6" s="70"/>
      <c r="K6" s="72"/>
      <c r="L6" s="72"/>
      <c r="M6" s="70"/>
      <c r="N6" s="70"/>
      <c r="O6" s="73"/>
      <c r="P6" s="70"/>
      <c r="Q6" s="70"/>
      <c r="R6" s="70"/>
      <c r="S6" s="70"/>
      <c r="T6" s="70"/>
      <c r="U6" s="70"/>
      <c r="V6" s="74" t="str">
        <f>+IFERROR(DGET([1]BD_AVANCES!A:H,[1]BD_AVANCES!$H$1,[1]CRONOGRAMA!G5:I6),"")</f>
        <v/>
      </c>
      <c r="W6" s="74" t="str">
        <f>+IFERROR(AVERAGEIFS('[1]PONDERACIÓN ACTIVIDADES'!$H$6:$K$22,'[1]PONDERACIÓN ACTIVIDADES'!$B$6:$E$22,[1]CRONOGRAMA!H6),"")</f>
        <v/>
      </c>
      <c r="X6" s="47" t="str">
        <f t="shared" si="0"/>
        <v/>
      </c>
    </row>
    <row r="7" spans="2:24" ht="63.75" hidden="1" x14ac:dyDescent="0.25">
      <c r="B7" s="86"/>
      <c r="C7" s="87"/>
      <c r="D7" s="88"/>
      <c r="E7" s="89"/>
      <c r="G7" s="77"/>
      <c r="H7" s="77"/>
      <c r="I7" s="78" t="s">
        <v>14</v>
      </c>
      <c r="J7" s="77" t="s">
        <v>15</v>
      </c>
      <c r="K7" s="79" t="s">
        <v>16</v>
      </c>
      <c r="L7" s="79" t="s">
        <v>17</v>
      </c>
      <c r="M7" s="79" t="s">
        <v>30</v>
      </c>
      <c r="N7" s="79" t="s">
        <v>31</v>
      </c>
      <c r="O7" s="79" t="s">
        <v>32</v>
      </c>
      <c r="P7" s="79" t="s">
        <v>33</v>
      </c>
      <c r="Q7" s="79" t="s">
        <v>22</v>
      </c>
      <c r="R7" s="79" t="s">
        <v>23</v>
      </c>
      <c r="S7" s="79" t="s">
        <v>24</v>
      </c>
      <c r="T7" s="79" t="s">
        <v>25</v>
      </c>
      <c r="U7" s="79" t="s">
        <v>26</v>
      </c>
      <c r="V7" s="80" t="s">
        <v>27</v>
      </c>
      <c r="W7" s="81" t="s">
        <v>34</v>
      </c>
      <c r="X7" s="47" t="str">
        <f t="shared" si="0"/>
        <v/>
      </c>
    </row>
    <row r="8" spans="2:24" ht="51" customHeight="1" x14ac:dyDescent="0.25">
      <c r="B8" s="86" t="s">
        <v>38</v>
      </c>
      <c r="C8" s="90">
        <f>+'[1]PONDERACIÓN ACTIVIDADES'!B2</f>
        <v>0</v>
      </c>
      <c r="D8" s="91">
        <f>+SUMIFS(X:X,G:G,C8)</f>
        <v>0</v>
      </c>
      <c r="E8" s="92" t="str">
        <f>+IFERROR(VLOOKUP(C8,'[1]PONDERACIÓN OBJETIVOS'!$B$2:$C$6,2,FALSE),"")</f>
        <v/>
      </c>
      <c r="F8" s="41">
        <f>+F6+1</f>
        <v>3</v>
      </c>
      <c r="G8" s="69"/>
      <c r="H8" s="70"/>
      <c r="I8" s="71" t="str">
        <f>+IF(IF(OR(G8="",H8=""),"",IFERROR(DMAX([1]BD_AVANCES!A:H,[1]BD_AVANCES!$A$1,[1]CRONOGRAMA!G7:H8),""))=0,"",IF(OR(G8="",H8=""),"",IFERROR(DMAX([1]BD_AVANCES!A:H,[1]BD_AVANCES!$A$1,[1]CRONOGRAMA!G7:H8),"")))</f>
        <v/>
      </c>
      <c r="J8" s="70"/>
      <c r="K8" s="72"/>
      <c r="L8" s="72"/>
      <c r="M8" s="70"/>
      <c r="N8" s="70"/>
      <c r="O8" s="73"/>
      <c r="P8" s="70"/>
      <c r="Q8" s="70"/>
      <c r="R8" s="70"/>
      <c r="S8" s="70"/>
      <c r="T8" s="70"/>
      <c r="U8" s="70"/>
      <c r="V8" s="74" t="str">
        <f>+IFERROR(DGET([1]BD_AVANCES!A:H,[1]BD_AVANCES!$H$1,[1]CRONOGRAMA!G7:I8),"")</f>
        <v/>
      </c>
      <c r="W8" s="74" t="str">
        <f>+IFERROR(AVERAGEIFS('[1]PONDERACIÓN ACTIVIDADES'!$H$6:$K$22,'[1]PONDERACIÓN ACTIVIDADES'!$B$6:$E$22,[1]CRONOGRAMA!H8),"")</f>
        <v/>
      </c>
      <c r="X8" s="47" t="str">
        <f t="shared" si="0"/>
        <v/>
      </c>
    </row>
    <row r="9" spans="2:24" ht="63.75" hidden="1" x14ac:dyDescent="0.25">
      <c r="B9" s="86"/>
      <c r="C9" s="90"/>
      <c r="D9" s="93"/>
      <c r="E9" s="92" t="str">
        <f>+IFERROR(VLOOKUP(C9,'[1]PONDERACIÓN OBJETIVOS'!$B$2:$C$6,2,FALSE),"")</f>
        <v/>
      </c>
      <c r="G9" s="77"/>
      <c r="H9" s="77"/>
      <c r="I9" s="78" t="s">
        <v>14</v>
      </c>
      <c r="J9" s="77" t="s">
        <v>15</v>
      </c>
      <c r="K9" s="79" t="s">
        <v>16</v>
      </c>
      <c r="L9" s="79" t="s">
        <v>17</v>
      </c>
      <c r="M9" s="79" t="s">
        <v>30</v>
      </c>
      <c r="N9" s="79" t="s">
        <v>31</v>
      </c>
      <c r="O9" s="79" t="s">
        <v>32</v>
      </c>
      <c r="P9" s="79" t="s">
        <v>33</v>
      </c>
      <c r="Q9" s="79" t="s">
        <v>22</v>
      </c>
      <c r="R9" s="79" t="s">
        <v>23</v>
      </c>
      <c r="S9" s="79" t="s">
        <v>24</v>
      </c>
      <c r="T9" s="79" t="s">
        <v>25</v>
      </c>
      <c r="U9" s="79" t="s">
        <v>26</v>
      </c>
      <c r="V9" s="80" t="s">
        <v>27</v>
      </c>
      <c r="W9" s="81" t="s">
        <v>34</v>
      </c>
      <c r="X9" s="47" t="str">
        <f t="shared" si="0"/>
        <v/>
      </c>
    </row>
    <row r="10" spans="2:24" ht="60" customHeight="1" x14ac:dyDescent="0.25">
      <c r="B10" s="86" t="s">
        <v>39</v>
      </c>
      <c r="C10" s="90">
        <f>+'[1]PONDERACIÓN ACTIVIDADES'!C2</f>
        <v>0</v>
      </c>
      <c r="D10" s="91">
        <f>+SUMIFS(X:X,G:G,C10)</f>
        <v>0</v>
      </c>
      <c r="E10" s="92" t="str">
        <f>+IFERROR(VLOOKUP(C10,'[1]PONDERACIÓN OBJETIVOS'!$B$2:$C$6,2,FALSE),"")</f>
        <v/>
      </c>
      <c r="F10" s="41">
        <f>+F8+1</f>
        <v>4</v>
      </c>
      <c r="G10" s="69"/>
      <c r="H10" s="70"/>
      <c r="I10" s="71" t="str">
        <f>+IF(IF(OR(G10="",H10=""),"",IFERROR(DMAX([1]BD_AVANCES!A:H,[1]BD_AVANCES!$A$1,[1]CRONOGRAMA!G9:H10),""))=0,"",IF(OR(G10="",H10=""),"",IFERROR(DMAX([1]BD_AVANCES!A:H,[1]BD_AVANCES!$A$1,[1]CRONOGRAMA!G9:H10),"")))</f>
        <v/>
      </c>
      <c r="J10" s="70"/>
      <c r="K10" s="72"/>
      <c r="L10" s="72"/>
      <c r="M10" s="70"/>
      <c r="N10" s="70"/>
      <c r="O10" s="73"/>
      <c r="P10" s="70"/>
      <c r="Q10" s="70"/>
      <c r="R10" s="70"/>
      <c r="S10" s="70"/>
      <c r="T10" s="70"/>
      <c r="U10" s="70"/>
      <c r="V10" s="74" t="str">
        <f>+IFERROR(DGET([1]BD_AVANCES!A:H,[1]BD_AVANCES!$H$1,[1]CRONOGRAMA!G9:I10),"")</f>
        <v/>
      </c>
      <c r="W10" s="74" t="str">
        <f>+IFERROR(AVERAGEIFS('[1]PONDERACIÓN ACTIVIDADES'!$H$6:$K$22,'[1]PONDERACIÓN ACTIVIDADES'!$B$6:$E$22,[1]CRONOGRAMA!H10),"")</f>
        <v/>
      </c>
      <c r="X10" s="47" t="str">
        <f t="shared" si="0"/>
        <v/>
      </c>
    </row>
    <row r="11" spans="2:24" ht="63.75" hidden="1" x14ac:dyDescent="0.25">
      <c r="B11" s="86"/>
      <c r="C11" s="90"/>
      <c r="D11" s="93"/>
      <c r="E11" s="92" t="str">
        <f>+IFERROR(VLOOKUP(C11,'[1]PONDERACIÓN OBJETIVOS'!$B$2:$C$6,2,FALSE),"")</f>
        <v/>
      </c>
      <c r="G11" s="77"/>
      <c r="H11" s="77"/>
      <c r="I11" s="78" t="s">
        <v>14</v>
      </c>
      <c r="J11" s="77" t="s">
        <v>15</v>
      </c>
      <c r="K11" s="79" t="s">
        <v>16</v>
      </c>
      <c r="L11" s="79" t="s">
        <v>17</v>
      </c>
      <c r="M11" s="79" t="s">
        <v>30</v>
      </c>
      <c r="N11" s="79" t="s">
        <v>31</v>
      </c>
      <c r="O11" s="79" t="s">
        <v>32</v>
      </c>
      <c r="P11" s="79" t="s">
        <v>33</v>
      </c>
      <c r="Q11" s="79" t="s">
        <v>22</v>
      </c>
      <c r="R11" s="79" t="s">
        <v>23</v>
      </c>
      <c r="S11" s="79" t="s">
        <v>24</v>
      </c>
      <c r="T11" s="79" t="s">
        <v>25</v>
      </c>
      <c r="U11" s="79" t="s">
        <v>26</v>
      </c>
      <c r="V11" s="80" t="s">
        <v>27</v>
      </c>
      <c r="W11" s="81" t="s">
        <v>34</v>
      </c>
      <c r="X11" s="47" t="str">
        <f t="shared" si="0"/>
        <v/>
      </c>
    </row>
    <row r="12" spans="2:24" ht="40.5" customHeight="1" x14ac:dyDescent="0.25">
      <c r="B12" s="86" t="s">
        <v>40</v>
      </c>
      <c r="C12" s="90">
        <f>+'[1]PONDERACIÓN ACTIVIDADES'!D2</f>
        <v>0</v>
      </c>
      <c r="D12" s="91">
        <f>+SUMIFS(X:X,G:G,C12)</f>
        <v>0</v>
      </c>
      <c r="E12" s="92" t="str">
        <f>+IFERROR(VLOOKUP(C12,'[1]PONDERACIÓN OBJETIVOS'!$B$2:$C$6,2,FALSE),"")</f>
        <v/>
      </c>
      <c r="F12" s="41">
        <f>+F10+1</f>
        <v>5</v>
      </c>
      <c r="G12" s="69"/>
      <c r="H12" s="70"/>
      <c r="I12" s="71" t="str">
        <f>+IF(IF(OR(G12="",H12=""),"",IFERROR(DMAX([1]BD_AVANCES!A:H,[1]BD_AVANCES!$A$1,[1]CRONOGRAMA!G11:H12),""))=0,"",IF(OR(G12="",H12=""),"",IFERROR(DMAX([1]BD_AVANCES!A:H,[1]BD_AVANCES!$A$1,[1]CRONOGRAMA!G11:H12),"")))</f>
        <v/>
      </c>
      <c r="J12" s="70"/>
      <c r="K12" s="72"/>
      <c r="L12" s="72"/>
      <c r="M12" s="70"/>
      <c r="N12" s="70"/>
      <c r="O12" s="73"/>
      <c r="P12" s="70"/>
      <c r="Q12" s="70"/>
      <c r="R12" s="70"/>
      <c r="S12" s="70"/>
      <c r="T12" s="70"/>
      <c r="U12" s="70"/>
      <c r="V12" s="74" t="str">
        <f>+IFERROR(DGET([1]BD_AVANCES!A:H,[1]BD_AVANCES!$H$1,[1]CRONOGRAMA!G11:I12),"")</f>
        <v/>
      </c>
      <c r="W12" s="74" t="str">
        <f>+IFERROR(AVERAGEIFS('[1]PONDERACIÓN ACTIVIDADES'!$H$6:$K$22,'[1]PONDERACIÓN ACTIVIDADES'!$B$6:$E$22,[1]CRONOGRAMA!H12),"")</f>
        <v/>
      </c>
      <c r="X12" s="47" t="str">
        <f t="shared" si="0"/>
        <v/>
      </c>
    </row>
    <row r="13" spans="2:24" ht="63.75" hidden="1" x14ac:dyDescent="0.25">
      <c r="B13" s="86"/>
      <c r="C13" s="90"/>
      <c r="D13" s="93"/>
      <c r="E13" s="92" t="str">
        <f>+IFERROR(VLOOKUP(C13,'[1]PONDERACIÓN OBJETIVOS'!$B$2:$C$6,2,FALSE),"")</f>
        <v/>
      </c>
      <c r="G13" s="77"/>
      <c r="H13" s="77"/>
      <c r="I13" s="78" t="s">
        <v>14</v>
      </c>
      <c r="J13" s="77" t="s">
        <v>15</v>
      </c>
      <c r="K13" s="79" t="s">
        <v>16</v>
      </c>
      <c r="L13" s="79" t="s">
        <v>17</v>
      </c>
      <c r="M13" s="79" t="s">
        <v>30</v>
      </c>
      <c r="N13" s="79" t="s">
        <v>31</v>
      </c>
      <c r="O13" s="79" t="s">
        <v>32</v>
      </c>
      <c r="P13" s="79" t="s">
        <v>33</v>
      </c>
      <c r="Q13" s="79" t="s">
        <v>22</v>
      </c>
      <c r="R13" s="79" t="s">
        <v>23</v>
      </c>
      <c r="S13" s="79" t="s">
        <v>24</v>
      </c>
      <c r="T13" s="79" t="s">
        <v>25</v>
      </c>
      <c r="U13" s="79" t="s">
        <v>26</v>
      </c>
      <c r="V13" s="80" t="s">
        <v>27</v>
      </c>
      <c r="W13" s="81" t="s">
        <v>34</v>
      </c>
      <c r="X13" s="47" t="str">
        <f t="shared" si="0"/>
        <v/>
      </c>
    </row>
    <row r="14" spans="2:24" ht="52.5" customHeight="1" x14ac:dyDescent="0.25">
      <c r="B14" s="86" t="s">
        <v>41</v>
      </c>
      <c r="C14" s="90">
        <f>+'[1]PONDERACIÓN ACTIVIDADES'!E2</f>
        <v>0</v>
      </c>
      <c r="D14" s="91">
        <f>+SUMIFS(X:X,G:G,C14)</f>
        <v>0</v>
      </c>
      <c r="E14" s="92" t="str">
        <f>+IFERROR(VLOOKUP(C14,'[1]PONDERACIÓN OBJETIVOS'!$B$2:$C$6,2,FALSE),"")</f>
        <v/>
      </c>
      <c r="F14" s="41">
        <f>+F12+1</f>
        <v>6</v>
      </c>
      <c r="G14" s="69"/>
      <c r="H14" s="70"/>
      <c r="I14" s="71" t="str">
        <f>+IF(IF(OR(G14="",H14=""),"",IFERROR(DMAX([1]BD_AVANCES!A:H,[1]BD_AVANCES!$A$1,[1]CRONOGRAMA!G13:H14),""))=0,"",IF(OR(G14="",H14=""),"",IFERROR(DMAX([1]BD_AVANCES!A:H,[1]BD_AVANCES!$A$1,[1]CRONOGRAMA!G13:H14),"")))</f>
        <v/>
      </c>
      <c r="J14" s="70"/>
      <c r="K14" s="72"/>
      <c r="L14" s="72"/>
      <c r="M14" s="70"/>
      <c r="N14" s="70"/>
      <c r="O14" s="73"/>
      <c r="P14" s="70"/>
      <c r="Q14" s="70"/>
      <c r="R14" s="70"/>
      <c r="S14" s="70"/>
      <c r="T14" s="70"/>
      <c r="U14" s="70"/>
      <c r="V14" s="74" t="str">
        <f>+IFERROR(DGET([1]BD_AVANCES!A:H,[1]BD_AVANCES!$H$1,[1]CRONOGRAMA!G13:I14),"")</f>
        <v/>
      </c>
      <c r="W14" s="74" t="str">
        <f>+IFERROR(AVERAGEIFS('[1]PONDERACIÓN ACTIVIDADES'!$H$6:$K$22,'[1]PONDERACIÓN ACTIVIDADES'!$B$6:$E$22,[1]CRONOGRAMA!H14),"")</f>
        <v/>
      </c>
      <c r="X14" s="47" t="str">
        <f t="shared" si="0"/>
        <v/>
      </c>
    </row>
    <row r="15" spans="2:24" ht="52.5" customHeight="1" thickBot="1" x14ac:dyDescent="0.3">
      <c r="B15" s="86" t="s">
        <v>42</v>
      </c>
      <c r="C15" s="90">
        <f>+'[1]PONDERACIÓN ACTIVIDADES'!F2</f>
        <v>0</v>
      </c>
      <c r="D15" s="94">
        <f>+SUMIFS(X:X,G:G,C15)</f>
        <v>0</v>
      </c>
      <c r="E15" s="95" t="str">
        <f>+IFERROR(VLOOKUP(C15,'[1]PONDERACIÓN OBJETIVOS'!$B$2:$C$6,2,FALSE),"")</f>
        <v/>
      </c>
      <c r="G15" s="69"/>
      <c r="H15" s="70"/>
      <c r="I15" s="71"/>
      <c r="J15" s="70"/>
      <c r="K15" s="72"/>
      <c r="L15" s="72"/>
      <c r="M15" s="70"/>
      <c r="N15" s="70"/>
      <c r="O15" s="73"/>
      <c r="P15" s="70"/>
      <c r="Q15" s="70"/>
      <c r="R15" s="70"/>
      <c r="S15" s="70"/>
      <c r="T15" s="70"/>
      <c r="U15" s="70"/>
      <c r="V15" s="74"/>
      <c r="W15" s="74"/>
    </row>
    <row r="16" spans="2:24" ht="63.75" hidden="1" x14ac:dyDescent="0.25">
      <c r="B16" s="48"/>
      <c r="C16" s="48"/>
      <c r="D16" s="48"/>
      <c r="E16" s="48"/>
      <c r="G16" s="77"/>
      <c r="H16" s="77"/>
      <c r="I16" s="78" t="s">
        <v>14</v>
      </c>
      <c r="J16" s="77" t="s">
        <v>15</v>
      </c>
      <c r="K16" s="79" t="s">
        <v>16</v>
      </c>
      <c r="L16" s="79" t="s">
        <v>17</v>
      </c>
      <c r="M16" s="79" t="s">
        <v>30</v>
      </c>
      <c r="N16" s="79" t="s">
        <v>31</v>
      </c>
      <c r="O16" s="79" t="s">
        <v>32</v>
      </c>
      <c r="P16" s="79" t="s">
        <v>33</v>
      </c>
      <c r="Q16" s="79" t="s">
        <v>22</v>
      </c>
      <c r="R16" s="79" t="s">
        <v>23</v>
      </c>
      <c r="S16" s="79" t="s">
        <v>24</v>
      </c>
      <c r="T16" s="79" t="s">
        <v>25</v>
      </c>
      <c r="U16" s="79" t="s">
        <v>26</v>
      </c>
      <c r="V16" s="80" t="s">
        <v>27</v>
      </c>
      <c r="W16" s="81" t="s">
        <v>34</v>
      </c>
      <c r="X16" s="47" t="str">
        <f t="shared" si="0"/>
        <v/>
      </c>
    </row>
    <row r="17" spans="2:24" ht="50.25" customHeight="1" x14ac:dyDescent="0.25">
      <c r="B17" s="96" t="s">
        <v>43</v>
      </c>
      <c r="C17" s="97"/>
      <c r="D17" s="98"/>
      <c r="F17" s="41">
        <f>+F14+1</f>
        <v>7</v>
      </c>
      <c r="G17" s="69"/>
      <c r="H17" s="70"/>
      <c r="I17" s="71" t="str">
        <f>+IF(IF(OR(G17="",H17=""),"",IFERROR(DMAX([1]BD_AVANCES!A:H,[1]BD_AVANCES!$A$1,[1]CRONOGRAMA!G16:H17),""))=0,"",IF(OR(G17="",H17=""),"",IFERROR(DMAX([1]BD_AVANCES!A:H,[1]BD_AVANCES!$A$1,[1]CRONOGRAMA!G16:H17),"")))</f>
        <v/>
      </c>
      <c r="J17" s="70"/>
      <c r="K17" s="72"/>
      <c r="L17" s="72"/>
      <c r="M17" s="70"/>
      <c r="N17" s="70"/>
      <c r="O17" s="73"/>
      <c r="P17" s="70"/>
      <c r="Q17" s="70"/>
      <c r="R17" s="70"/>
      <c r="S17" s="70"/>
      <c r="T17" s="70"/>
      <c r="U17" s="70"/>
      <c r="V17" s="74" t="str">
        <f>+IFERROR(DGET([1]BD_AVANCES!A:H,[1]BD_AVANCES!$H$1,[1]CRONOGRAMA!G16:I17),"")</f>
        <v/>
      </c>
      <c r="W17" s="74" t="str">
        <f>+IFERROR(AVERAGEIFS('[1]PONDERACIÓN ACTIVIDADES'!$H$6:$K$22,'[1]PONDERACIÓN ACTIVIDADES'!$B$6:$E$22,[1]CRONOGRAMA!H17),"")</f>
        <v/>
      </c>
      <c r="X17" s="47" t="str">
        <f t="shared" si="0"/>
        <v/>
      </c>
    </row>
    <row r="18" spans="2:24" ht="63.75" hidden="1" customHeight="1" x14ac:dyDescent="0.25">
      <c r="C18" s="76"/>
      <c r="G18" s="77"/>
      <c r="H18" s="77"/>
      <c r="I18" s="78" t="s">
        <v>14</v>
      </c>
      <c r="J18" s="77" t="s">
        <v>15</v>
      </c>
      <c r="K18" s="79" t="s">
        <v>16</v>
      </c>
      <c r="L18" s="79" t="s">
        <v>17</v>
      </c>
      <c r="M18" s="79" t="s">
        <v>30</v>
      </c>
      <c r="N18" s="79" t="s">
        <v>31</v>
      </c>
      <c r="O18" s="79" t="s">
        <v>32</v>
      </c>
      <c r="P18" s="79" t="s">
        <v>33</v>
      </c>
      <c r="Q18" s="79" t="s">
        <v>22</v>
      </c>
      <c r="R18" s="79" t="s">
        <v>23</v>
      </c>
      <c r="S18" s="79" t="s">
        <v>24</v>
      </c>
      <c r="T18" s="79" t="s">
        <v>25</v>
      </c>
      <c r="U18" s="79" t="s">
        <v>26</v>
      </c>
      <c r="V18" s="80" t="s">
        <v>27</v>
      </c>
      <c r="W18" s="81" t="s">
        <v>34</v>
      </c>
      <c r="X18" s="47" t="str">
        <f t="shared" si="0"/>
        <v/>
      </c>
    </row>
    <row r="19" spans="2:24" ht="75" x14ac:dyDescent="0.25">
      <c r="B19" s="96" t="s">
        <v>44</v>
      </c>
      <c r="C19" s="97"/>
      <c r="D19" s="98"/>
      <c r="F19" s="41">
        <f>+F17+1</f>
        <v>8</v>
      </c>
      <c r="G19" s="69"/>
      <c r="H19" s="70"/>
      <c r="I19" s="71" t="str">
        <f>+IF(IF(OR(G19="",H19=""),"",IFERROR(DMAX([1]BD_AVANCES!A:H,[1]BD_AVANCES!$A$1,[1]CRONOGRAMA!G18:H19),""))=0,"",IF(OR(G19="",H19=""),"",IFERROR(DMAX([1]BD_AVANCES!A:H,[1]BD_AVANCES!$A$1,[1]CRONOGRAMA!G18:H19),"")))</f>
        <v/>
      </c>
      <c r="J19" s="70"/>
      <c r="K19" s="72"/>
      <c r="L19" s="72"/>
      <c r="M19" s="70"/>
      <c r="N19" s="70"/>
      <c r="O19" s="73"/>
      <c r="P19" s="70"/>
      <c r="Q19" s="70"/>
      <c r="R19" s="70"/>
      <c r="S19" s="70"/>
      <c r="T19" s="70"/>
      <c r="U19" s="70"/>
      <c r="V19" s="74" t="str">
        <f>+IFERROR(DGET([1]BD_AVANCES!A:H,[1]BD_AVANCES!$H$1,[1]CRONOGRAMA!G18:I19),"")</f>
        <v/>
      </c>
      <c r="W19" s="74" t="str">
        <f>+IFERROR(AVERAGEIFS('[1]PONDERACIÓN ACTIVIDADES'!$H$6:$K$22,'[1]PONDERACIÓN ACTIVIDADES'!$B$6:$E$22,[1]CRONOGRAMA!H19),"")</f>
        <v/>
      </c>
      <c r="X19" s="47" t="str">
        <f t="shared" si="0"/>
        <v/>
      </c>
    </row>
    <row r="20" spans="2:24" ht="63.75" hidden="1" customHeight="1" x14ac:dyDescent="0.25">
      <c r="C20" s="76"/>
      <c r="G20" s="77" t="s">
        <v>12</v>
      </c>
      <c r="H20" s="77" t="s">
        <v>13</v>
      </c>
      <c r="I20" s="78" t="s">
        <v>14</v>
      </c>
      <c r="J20" s="77" t="s">
        <v>15</v>
      </c>
      <c r="K20" s="79" t="s">
        <v>16</v>
      </c>
      <c r="L20" s="79" t="s">
        <v>17</v>
      </c>
      <c r="M20" s="79" t="s">
        <v>30</v>
      </c>
      <c r="N20" s="79" t="s">
        <v>31</v>
      </c>
      <c r="O20" s="79" t="s">
        <v>32</v>
      </c>
      <c r="P20" s="79" t="s">
        <v>33</v>
      </c>
      <c r="Q20" s="79" t="s">
        <v>22</v>
      </c>
      <c r="R20" s="79" t="s">
        <v>23</v>
      </c>
      <c r="S20" s="79" t="s">
        <v>24</v>
      </c>
      <c r="T20" s="79" t="s">
        <v>25</v>
      </c>
      <c r="U20" s="79" t="s">
        <v>26</v>
      </c>
      <c r="V20" s="80" t="s">
        <v>27</v>
      </c>
      <c r="W20" s="81" t="s">
        <v>34</v>
      </c>
      <c r="X20" s="47" t="str">
        <f t="shared" si="0"/>
        <v/>
      </c>
    </row>
    <row r="21" spans="2:24" ht="50.25" customHeight="1" x14ac:dyDescent="0.25">
      <c r="B21" s="96" t="s">
        <v>45</v>
      </c>
      <c r="C21" s="97"/>
      <c r="D21" s="98"/>
      <c r="F21" s="41">
        <f>+F19+1</f>
        <v>9</v>
      </c>
      <c r="G21" s="69"/>
      <c r="H21" s="70"/>
      <c r="I21" s="71" t="str">
        <f>+IF(IF(OR(G21="",H21=""),"",IFERROR(DMAX([1]BD_AVANCES!A:H,[1]BD_AVANCES!$A$1,[1]CRONOGRAMA!G20:H21),""))=0,"",IF(OR(G21="",H21=""),"",IFERROR(DMAX([1]BD_AVANCES!A:H,[1]BD_AVANCES!$A$1,[1]CRONOGRAMA!G20:H21),"")))</f>
        <v/>
      </c>
      <c r="J21" s="70"/>
      <c r="K21" s="72"/>
      <c r="L21" s="72"/>
      <c r="M21" s="70"/>
      <c r="N21" s="70"/>
      <c r="O21" s="73"/>
      <c r="P21" s="70"/>
      <c r="Q21" s="70"/>
      <c r="R21" s="70"/>
      <c r="S21" s="70"/>
      <c r="T21" s="70"/>
      <c r="U21" s="70"/>
      <c r="V21" s="74" t="str">
        <f>+IFERROR(DGET([1]BD_AVANCES!A:H,[1]BD_AVANCES!$H$1,[1]CRONOGRAMA!G20:I21),"")</f>
        <v/>
      </c>
      <c r="W21" s="74" t="str">
        <f>+IFERROR(AVERAGEIFS('[1]PONDERACIÓN ACTIVIDADES'!$H$6:$K$22,'[1]PONDERACIÓN ACTIVIDADES'!$B$6:$E$22,[1]CRONOGRAMA!H21),"")</f>
        <v/>
      </c>
      <c r="X21" s="47" t="str">
        <f t="shared" si="0"/>
        <v/>
      </c>
    </row>
    <row r="22" spans="2:24" ht="63.75" hidden="1" customHeight="1" x14ac:dyDescent="0.25">
      <c r="C22" s="99"/>
      <c r="G22" s="77" t="s">
        <v>12</v>
      </c>
      <c r="H22" s="77" t="s">
        <v>13</v>
      </c>
      <c r="I22" s="78" t="s">
        <v>14</v>
      </c>
      <c r="J22" s="77" t="s">
        <v>15</v>
      </c>
      <c r="K22" s="79" t="s">
        <v>16</v>
      </c>
      <c r="L22" s="79" t="s">
        <v>17</v>
      </c>
      <c r="M22" s="79" t="s">
        <v>30</v>
      </c>
      <c r="N22" s="79" t="s">
        <v>31</v>
      </c>
      <c r="O22" s="79" t="s">
        <v>32</v>
      </c>
      <c r="P22" s="79" t="s">
        <v>33</v>
      </c>
      <c r="Q22" s="79" t="s">
        <v>22</v>
      </c>
      <c r="R22" s="79" t="s">
        <v>23</v>
      </c>
      <c r="S22" s="79" t="s">
        <v>24</v>
      </c>
      <c r="T22" s="79" t="s">
        <v>25</v>
      </c>
      <c r="U22" s="79" t="s">
        <v>26</v>
      </c>
      <c r="V22" s="80" t="s">
        <v>27</v>
      </c>
      <c r="W22" s="81" t="s">
        <v>34</v>
      </c>
      <c r="X22" s="47" t="str">
        <f t="shared" si="0"/>
        <v/>
      </c>
    </row>
    <row r="23" spans="2:24" ht="53.25" customHeight="1" x14ac:dyDescent="0.25">
      <c r="B23" s="96" t="s">
        <v>46</v>
      </c>
      <c r="C23" s="97"/>
      <c r="D23" s="98"/>
      <c r="F23" s="41">
        <f>+F21+1</f>
        <v>10</v>
      </c>
      <c r="G23" s="69"/>
      <c r="H23" s="70"/>
      <c r="I23" s="71" t="str">
        <f>+IF(IF(OR(G23="",H23=""),"",IFERROR(DMAX([1]BD_AVANCES!A:H,[1]BD_AVANCES!$A$1,[1]CRONOGRAMA!G22:H23),""))=0,"",IF(OR(G23="",H23=""),"",IFERROR(DMAX([1]BD_AVANCES!A:H,[1]BD_AVANCES!$A$1,[1]CRONOGRAMA!G22:H23),"")))</f>
        <v/>
      </c>
      <c r="J23" s="70"/>
      <c r="K23" s="72"/>
      <c r="L23" s="72"/>
      <c r="M23" s="70"/>
      <c r="N23" s="70"/>
      <c r="O23" s="73"/>
      <c r="P23" s="70"/>
      <c r="Q23" s="70"/>
      <c r="R23" s="70"/>
      <c r="S23" s="70"/>
      <c r="T23" s="70"/>
      <c r="U23" s="70"/>
      <c r="V23" s="74" t="str">
        <f>+IFERROR(DGET([1]BD_AVANCES!A:H,[1]BD_AVANCES!$H$1,[1]CRONOGRAMA!G22:I23),"")</f>
        <v/>
      </c>
      <c r="W23" s="74" t="str">
        <f>+IFERROR(AVERAGEIFS('[1]PONDERACIÓN ACTIVIDADES'!$H$6:$K$22,'[1]PONDERACIÓN ACTIVIDADES'!$B$6:$E$22,[1]CRONOGRAMA!H23),"")</f>
        <v/>
      </c>
      <c r="X23" s="47" t="str">
        <f t="shared" si="0"/>
        <v/>
      </c>
    </row>
    <row r="24" spans="2:24" ht="63.75" hidden="1" customHeight="1" x14ac:dyDescent="0.25">
      <c r="C24" s="99"/>
      <c r="G24" s="77" t="s">
        <v>12</v>
      </c>
      <c r="H24" s="77" t="s">
        <v>13</v>
      </c>
      <c r="I24" s="78" t="s">
        <v>14</v>
      </c>
      <c r="J24" s="77" t="s">
        <v>15</v>
      </c>
      <c r="K24" s="79" t="s">
        <v>16</v>
      </c>
      <c r="L24" s="79" t="s">
        <v>17</v>
      </c>
      <c r="M24" s="79" t="s">
        <v>30</v>
      </c>
      <c r="N24" s="79" t="s">
        <v>31</v>
      </c>
      <c r="O24" s="79" t="s">
        <v>32</v>
      </c>
      <c r="P24" s="79" t="s">
        <v>33</v>
      </c>
      <c r="Q24" s="79" t="s">
        <v>22</v>
      </c>
      <c r="R24" s="79" t="s">
        <v>23</v>
      </c>
      <c r="S24" s="79" t="s">
        <v>24</v>
      </c>
      <c r="T24" s="79" t="s">
        <v>25</v>
      </c>
      <c r="U24" s="79" t="s">
        <v>26</v>
      </c>
      <c r="V24" s="80" t="s">
        <v>27</v>
      </c>
      <c r="W24" s="81" t="s">
        <v>34</v>
      </c>
      <c r="X24" s="47" t="str">
        <f t="shared" si="0"/>
        <v/>
      </c>
    </row>
    <row r="25" spans="2:24" ht="59.25" customHeight="1" x14ac:dyDescent="0.25">
      <c r="B25" s="96" t="s">
        <v>47</v>
      </c>
      <c r="C25" s="97"/>
      <c r="D25" s="98"/>
      <c r="F25" s="41">
        <f>+F23+1</f>
        <v>11</v>
      </c>
      <c r="G25" s="69"/>
      <c r="H25" s="70"/>
      <c r="I25" s="71" t="str">
        <f>+IF(IF(OR(G25="",H25=""),"",IFERROR(DMAX([1]BD_AVANCES!A:H,[1]BD_AVANCES!$A$1,[1]CRONOGRAMA!G24:H25),""))=0,"",IF(OR(G25="",H25=""),"",IFERROR(DMAX([1]BD_AVANCES!A:H,[1]BD_AVANCES!$A$1,[1]CRONOGRAMA!G24:H25),"")))</f>
        <v/>
      </c>
      <c r="J25" s="70"/>
      <c r="K25" s="72"/>
      <c r="L25" s="72"/>
      <c r="M25" s="70"/>
      <c r="N25" s="70"/>
      <c r="O25" s="73"/>
      <c r="P25" s="70"/>
      <c r="Q25" s="70"/>
      <c r="R25" s="70"/>
      <c r="S25" s="70"/>
      <c r="T25" s="70"/>
      <c r="U25" s="70"/>
      <c r="V25" s="74" t="str">
        <f>+IFERROR(DGET([1]BD_AVANCES!A:H,[1]BD_AVANCES!$H$1,[1]CRONOGRAMA!G24:I25),"")</f>
        <v/>
      </c>
      <c r="W25" s="74" t="str">
        <f>+IFERROR(AVERAGEIFS('[1]PONDERACIÓN ACTIVIDADES'!$H$6:$K$22,'[1]PONDERACIÓN ACTIVIDADES'!$B$6:$E$22,[1]CRONOGRAMA!H25),"")</f>
        <v/>
      </c>
      <c r="X25" s="47" t="str">
        <f t="shared" si="0"/>
        <v/>
      </c>
    </row>
    <row r="26" spans="2:24" ht="63.75" hidden="1" customHeight="1" x14ac:dyDescent="0.25">
      <c r="C26" s="99"/>
      <c r="G26" s="77" t="s">
        <v>12</v>
      </c>
      <c r="H26" s="77" t="s">
        <v>13</v>
      </c>
      <c r="I26" s="78" t="s">
        <v>14</v>
      </c>
      <c r="J26" s="77" t="s">
        <v>15</v>
      </c>
      <c r="K26" s="79" t="s">
        <v>16</v>
      </c>
      <c r="L26" s="79" t="s">
        <v>17</v>
      </c>
      <c r="M26" s="79" t="s">
        <v>30</v>
      </c>
      <c r="N26" s="79" t="s">
        <v>31</v>
      </c>
      <c r="O26" s="79" t="s">
        <v>32</v>
      </c>
      <c r="P26" s="79" t="s">
        <v>33</v>
      </c>
      <c r="Q26" s="79" t="s">
        <v>22</v>
      </c>
      <c r="R26" s="79" t="s">
        <v>23</v>
      </c>
      <c r="S26" s="79" t="s">
        <v>24</v>
      </c>
      <c r="T26" s="79" t="s">
        <v>25</v>
      </c>
      <c r="U26" s="79" t="s">
        <v>26</v>
      </c>
      <c r="V26" s="80" t="s">
        <v>27</v>
      </c>
      <c r="W26" s="81" t="s">
        <v>34</v>
      </c>
      <c r="X26" s="47" t="str">
        <f t="shared" si="0"/>
        <v/>
      </c>
    </row>
    <row r="27" spans="2:24" ht="55.5" customHeight="1" x14ac:dyDescent="0.25">
      <c r="B27" s="96" t="s">
        <v>48</v>
      </c>
      <c r="C27" s="97"/>
      <c r="D27" s="98"/>
      <c r="F27" s="41">
        <f>+F25+1</f>
        <v>12</v>
      </c>
      <c r="G27" s="69"/>
      <c r="H27" s="70"/>
      <c r="I27" s="71" t="str">
        <f>+IF(IF(OR(G27="",H27=""),"",IFERROR(DMAX([1]BD_AVANCES!A:H,[1]BD_AVANCES!$A$1,[1]CRONOGRAMA!G26:H27),""))=0,"",IF(OR(G27="",H27=""),"",IFERROR(DMAX([1]BD_AVANCES!A:H,[1]BD_AVANCES!$A$1,[1]CRONOGRAMA!G26:H27),"")))</f>
        <v/>
      </c>
      <c r="J27" s="70"/>
      <c r="K27" s="72"/>
      <c r="L27" s="72"/>
      <c r="M27" s="70"/>
      <c r="N27" s="70"/>
      <c r="O27" s="73"/>
      <c r="P27" s="70"/>
      <c r="Q27" s="70"/>
      <c r="R27" s="70"/>
      <c r="S27" s="70"/>
      <c r="T27" s="70"/>
      <c r="U27" s="70"/>
      <c r="V27" s="74" t="str">
        <f>+IFERROR(DGET([1]BD_AVANCES!A:H,[1]BD_AVANCES!$H$1,[1]CRONOGRAMA!G26:I27),"")</f>
        <v/>
      </c>
      <c r="W27" s="74" t="str">
        <f>+IFERROR(AVERAGEIFS('[1]PONDERACIÓN ACTIVIDADES'!$H$6:$K$22,'[1]PONDERACIÓN ACTIVIDADES'!$B$6:$E$22,[1]CRONOGRAMA!H27),"")</f>
        <v/>
      </c>
      <c r="X27" s="47" t="str">
        <f t="shared" si="0"/>
        <v/>
      </c>
    </row>
    <row r="28" spans="2:24" ht="63.75" hidden="1" customHeight="1" x14ac:dyDescent="0.25">
      <c r="C28" s="76"/>
      <c r="G28" s="77" t="s">
        <v>12</v>
      </c>
      <c r="H28" s="77" t="s">
        <v>13</v>
      </c>
      <c r="I28" s="78" t="s">
        <v>14</v>
      </c>
      <c r="J28" s="77" t="s">
        <v>15</v>
      </c>
      <c r="K28" s="79" t="s">
        <v>16</v>
      </c>
      <c r="L28" s="79" t="s">
        <v>17</v>
      </c>
      <c r="M28" s="79" t="s">
        <v>30</v>
      </c>
      <c r="N28" s="79" t="s">
        <v>31</v>
      </c>
      <c r="O28" s="79" t="s">
        <v>32</v>
      </c>
      <c r="P28" s="79" t="s">
        <v>33</v>
      </c>
      <c r="Q28" s="79" t="s">
        <v>22</v>
      </c>
      <c r="R28" s="79" t="s">
        <v>23</v>
      </c>
      <c r="S28" s="79" t="s">
        <v>24</v>
      </c>
      <c r="T28" s="79" t="s">
        <v>25</v>
      </c>
      <c r="U28" s="79" t="s">
        <v>26</v>
      </c>
      <c r="V28" s="80" t="s">
        <v>27</v>
      </c>
      <c r="W28" s="81" t="s">
        <v>34</v>
      </c>
      <c r="X28" s="47" t="str">
        <f t="shared" si="0"/>
        <v/>
      </c>
    </row>
    <row r="29" spans="2:24" ht="48" customHeight="1" x14ac:dyDescent="0.25">
      <c r="B29" s="96" t="s">
        <v>49</v>
      </c>
      <c r="C29" s="100"/>
      <c r="D29" s="98"/>
      <c r="F29" s="41">
        <f>+F27+1</f>
        <v>13</v>
      </c>
      <c r="G29" s="69"/>
      <c r="H29" s="70"/>
      <c r="I29" s="71" t="str">
        <f>+IF(IF(OR(G29="",H29=""),"",IFERROR(DMAX([1]BD_AVANCES!A:H,[1]BD_AVANCES!$A$1,[1]CRONOGRAMA!G28:H29),""))=0,"",IF(OR(G29="",H29=""),"",IFERROR(DMAX([1]BD_AVANCES!A:H,[1]BD_AVANCES!$A$1,[1]CRONOGRAMA!G28:H29),"")))</f>
        <v/>
      </c>
      <c r="J29" s="70"/>
      <c r="K29" s="72"/>
      <c r="L29" s="72"/>
      <c r="M29" s="70"/>
      <c r="N29" s="70"/>
      <c r="O29" s="73"/>
      <c r="P29" s="70"/>
      <c r="Q29" s="70"/>
      <c r="R29" s="70"/>
      <c r="S29" s="70"/>
      <c r="T29" s="70"/>
      <c r="U29" s="70"/>
      <c r="V29" s="74" t="str">
        <f>+IFERROR(DGET([1]BD_AVANCES!A:H,[1]BD_AVANCES!$H$1,[1]CRONOGRAMA!G28:I29),"")</f>
        <v/>
      </c>
      <c r="W29" s="74" t="str">
        <f>+IFERROR(AVERAGEIFS('[1]PONDERACIÓN ACTIVIDADES'!$H$6:$K$22,'[1]PONDERACIÓN ACTIVIDADES'!$B$6:$E$22,[1]CRONOGRAMA!H29),"")</f>
        <v/>
      </c>
      <c r="X29" s="47" t="str">
        <f t="shared" si="0"/>
        <v/>
      </c>
    </row>
    <row r="30" spans="2:24" ht="63.75" hidden="1" customHeight="1" x14ac:dyDescent="0.25">
      <c r="C30" s="76"/>
      <c r="G30" s="77" t="s">
        <v>12</v>
      </c>
      <c r="H30" s="77" t="s">
        <v>13</v>
      </c>
      <c r="I30" s="78" t="s">
        <v>14</v>
      </c>
      <c r="J30" s="77" t="s">
        <v>15</v>
      </c>
      <c r="K30" s="79" t="s">
        <v>16</v>
      </c>
      <c r="L30" s="79" t="s">
        <v>17</v>
      </c>
      <c r="M30" s="79" t="s">
        <v>30</v>
      </c>
      <c r="N30" s="79" t="s">
        <v>31</v>
      </c>
      <c r="O30" s="79" t="s">
        <v>32</v>
      </c>
      <c r="P30" s="79" t="s">
        <v>33</v>
      </c>
      <c r="Q30" s="79" t="s">
        <v>22</v>
      </c>
      <c r="R30" s="79" t="s">
        <v>23</v>
      </c>
      <c r="S30" s="79" t="s">
        <v>24</v>
      </c>
      <c r="T30" s="79" t="s">
        <v>25</v>
      </c>
      <c r="U30" s="79" t="s">
        <v>26</v>
      </c>
      <c r="V30" s="80" t="s">
        <v>27</v>
      </c>
      <c r="W30" s="81" t="s">
        <v>34</v>
      </c>
      <c r="X30" s="47" t="str">
        <f t="shared" si="0"/>
        <v/>
      </c>
    </row>
    <row r="31" spans="2:24" ht="47.25" customHeight="1" x14ac:dyDescent="0.25">
      <c r="B31" s="96" t="s">
        <v>50</v>
      </c>
      <c r="C31" s="100"/>
      <c r="D31" s="98"/>
      <c r="F31" s="41">
        <f>+F29+1</f>
        <v>14</v>
      </c>
      <c r="G31" s="69"/>
      <c r="H31" s="70"/>
      <c r="I31" s="71" t="str">
        <f>+IF(IF(OR(G31="",H31=""),"",IFERROR(DMAX([1]BD_AVANCES!A:H,[1]BD_AVANCES!$A$1,[1]CRONOGRAMA!G30:H31),""))=0,"",IF(OR(G31="",H31=""),"",IFERROR(DMAX([1]BD_AVANCES!A:H,[1]BD_AVANCES!$A$1,[1]CRONOGRAMA!G30:H31),"")))</f>
        <v/>
      </c>
      <c r="J31" s="70"/>
      <c r="K31" s="72"/>
      <c r="L31" s="72"/>
      <c r="M31" s="70"/>
      <c r="N31" s="70"/>
      <c r="O31" s="73"/>
      <c r="P31" s="70"/>
      <c r="Q31" s="70"/>
      <c r="R31" s="70"/>
      <c r="S31" s="70"/>
      <c r="T31" s="70"/>
      <c r="U31" s="70"/>
      <c r="V31" s="74" t="str">
        <f>+IFERROR(DGET([1]BD_AVANCES!A:H,[1]BD_AVANCES!$H$1,[1]CRONOGRAMA!G30:I31),"")</f>
        <v/>
      </c>
      <c r="W31" s="74" t="str">
        <f>+IFERROR(AVERAGEIFS('[1]PONDERACIÓN ACTIVIDADES'!$H$6:$K$22,'[1]PONDERACIÓN ACTIVIDADES'!$B$6:$E$22,[1]CRONOGRAMA!H31),"")</f>
        <v/>
      </c>
      <c r="X31" s="47" t="str">
        <f t="shared" si="0"/>
        <v/>
      </c>
    </row>
    <row r="32" spans="2:24" ht="63.75" hidden="1" customHeight="1" x14ac:dyDescent="0.25">
      <c r="C32" s="76"/>
      <c r="G32" s="77" t="s">
        <v>12</v>
      </c>
      <c r="H32" s="77" t="s">
        <v>13</v>
      </c>
      <c r="I32" s="78" t="s">
        <v>14</v>
      </c>
      <c r="J32" s="77" t="s">
        <v>15</v>
      </c>
      <c r="K32" s="79" t="s">
        <v>16</v>
      </c>
      <c r="L32" s="79" t="s">
        <v>17</v>
      </c>
      <c r="M32" s="79" t="s">
        <v>30</v>
      </c>
      <c r="N32" s="79" t="s">
        <v>31</v>
      </c>
      <c r="O32" s="79" t="s">
        <v>32</v>
      </c>
      <c r="P32" s="79" t="s">
        <v>33</v>
      </c>
      <c r="Q32" s="79" t="s">
        <v>22</v>
      </c>
      <c r="R32" s="79" t="s">
        <v>23</v>
      </c>
      <c r="S32" s="79" t="s">
        <v>24</v>
      </c>
      <c r="T32" s="79" t="s">
        <v>25</v>
      </c>
      <c r="U32" s="79" t="s">
        <v>26</v>
      </c>
      <c r="V32" s="80" t="s">
        <v>27</v>
      </c>
      <c r="W32" s="81" t="s">
        <v>34</v>
      </c>
      <c r="X32" s="47" t="str">
        <f t="shared" si="0"/>
        <v/>
      </c>
    </row>
    <row r="33" spans="2:24" ht="56.25" customHeight="1" x14ac:dyDescent="0.25">
      <c r="B33" s="96" t="s">
        <v>51</v>
      </c>
      <c r="C33" s="100"/>
      <c r="D33" s="101"/>
      <c r="F33" s="41">
        <f>+F31+1</f>
        <v>15</v>
      </c>
      <c r="G33" s="69"/>
      <c r="H33" s="70"/>
      <c r="I33" s="71" t="str">
        <f>+IF(IF(OR(G33="",H33=""),"",IFERROR(DMAX([1]BD_AVANCES!A:H,[1]BD_AVANCES!$A$1,[1]CRONOGRAMA!G32:H33),""))=0,"",IF(OR(G33="",H33=""),"",IFERROR(DMAX([1]BD_AVANCES!A:H,[1]BD_AVANCES!$A$1,[1]CRONOGRAMA!G32:H33),"")))</f>
        <v/>
      </c>
      <c r="J33" s="70"/>
      <c r="K33" s="72"/>
      <c r="L33" s="72"/>
      <c r="M33" s="70"/>
      <c r="N33" s="70"/>
      <c r="O33" s="73"/>
      <c r="P33" s="70"/>
      <c r="Q33" s="70"/>
      <c r="R33" s="70"/>
      <c r="S33" s="70"/>
      <c r="T33" s="70"/>
      <c r="U33" s="70"/>
      <c r="V33" s="74" t="str">
        <f>+IFERROR(DGET([1]BD_AVANCES!A:H,[1]BD_AVANCES!$H$1,[1]CRONOGRAMA!G32:I33),"")</f>
        <v/>
      </c>
      <c r="W33" s="74" t="str">
        <f>+IFERROR(AVERAGEIFS('[1]PONDERACIÓN ACTIVIDADES'!$H$6:$K$22,'[1]PONDERACIÓN ACTIVIDADES'!$B$6:$E$22,[1]CRONOGRAMA!H33),"")</f>
        <v/>
      </c>
      <c r="X33" s="47" t="str">
        <f t="shared" si="0"/>
        <v/>
      </c>
    </row>
    <row r="34" spans="2:24" ht="63.75" hidden="1" customHeight="1" x14ac:dyDescent="0.25">
      <c r="G34" s="77" t="s">
        <v>12</v>
      </c>
      <c r="H34" s="77" t="s">
        <v>13</v>
      </c>
      <c r="I34" s="78" t="s">
        <v>14</v>
      </c>
      <c r="J34" s="77" t="s">
        <v>15</v>
      </c>
      <c r="K34" s="79" t="s">
        <v>16</v>
      </c>
      <c r="L34" s="79" t="s">
        <v>17</v>
      </c>
      <c r="M34" s="79" t="s">
        <v>30</v>
      </c>
      <c r="N34" s="79" t="s">
        <v>31</v>
      </c>
      <c r="O34" s="79" t="s">
        <v>32</v>
      </c>
      <c r="P34" s="79" t="s">
        <v>33</v>
      </c>
      <c r="Q34" s="79" t="s">
        <v>22</v>
      </c>
      <c r="R34" s="79" t="s">
        <v>23</v>
      </c>
      <c r="S34" s="79" t="s">
        <v>24</v>
      </c>
      <c r="T34" s="79" t="s">
        <v>25</v>
      </c>
      <c r="U34" s="79" t="s">
        <v>26</v>
      </c>
      <c r="V34" s="80" t="s">
        <v>27</v>
      </c>
      <c r="W34" s="81" t="s">
        <v>34</v>
      </c>
      <c r="X34" s="47" t="str">
        <f t="shared" si="0"/>
        <v/>
      </c>
    </row>
    <row r="35" spans="2:24" ht="48" customHeight="1" x14ac:dyDescent="0.25">
      <c r="B35" s="102" t="s">
        <v>52</v>
      </c>
      <c r="C35" s="103"/>
      <c r="D35" s="98"/>
      <c r="F35" s="41">
        <f>+F33+1</f>
        <v>16</v>
      </c>
      <c r="G35" s="69"/>
      <c r="H35" s="70"/>
      <c r="I35" s="71" t="str">
        <f>+IF(IF(OR(G35="",H35=""),"",IFERROR(DMAX([1]BD_AVANCES!A:H,[1]BD_AVANCES!$A$1,[1]CRONOGRAMA!G34:H35),""))=0,"",IF(OR(G35="",H35=""),"",IFERROR(DMAX([1]BD_AVANCES!A:H,[1]BD_AVANCES!$A$1,[1]CRONOGRAMA!G34:H35),"")))</f>
        <v/>
      </c>
      <c r="J35" s="70"/>
      <c r="K35" s="72"/>
      <c r="L35" s="72"/>
      <c r="M35" s="70"/>
      <c r="N35" s="70"/>
      <c r="O35" s="73"/>
      <c r="P35" s="70"/>
      <c r="Q35" s="70"/>
      <c r="R35" s="70"/>
      <c r="S35" s="70"/>
      <c r="T35" s="70"/>
      <c r="U35" s="70"/>
      <c r="V35" s="74" t="str">
        <f>+IFERROR(DGET([1]BD_AVANCES!A:H,[1]BD_AVANCES!$H$1,[1]CRONOGRAMA!G34:I35),"")</f>
        <v/>
      </c>
      <c r="W35" s="74" t="str">
        <f>+IFERROR(AVERAGEIFS('[1]PONDERACIÓN ACTIVIDADES'!$H$6:$K$22,'[1]PONDERACIÓN ACTIVIDADES'!$B$6:$E$22,[1]CRONOGRAMA!H35),"")</f>
        <v/>
      </c>
      <c r="X35" s="47" t="str">
        <f t="shared" si="0"/>
        <v/>
      </c>
    </row>
    <row r="36" spans="2:24" ht="63.75" hidden="1" customHeight="1" x14ac:dyDescent="0.25">
      <c r="C36" s="76"/>
      <c r="D36" s="98"/>
      <c r="G36" s="77" t="s">
        <v>12</v>
      </c>
      <c r="H36" s="77" t="s">
        <v>13</v>
      </c>
      <c r="I36" s="78" t="s">
        <v>14</v>
      </c>
      <c r="J36" s="77" t="s">
        <v>15</v>
      </c>
      <c r="K36" s="79" t="s">
        <v>16</v>
      </c>
      <c r="L36" s="79" t="s">
        <v>17</v>
      </c>
      <c r="M36" s="79" t="s">
        <v>30</v>
      </c>
      <c r="N36" s="79" t="s">
        <v>31</v>
      </c>
      <c r="O36" s="79" t="s">
        <v>32</v>
      </c>
      <c r="P36" s="79" t="s">
        <v>33</v>
      </c>
      <c r="Q36" s="79" t="s">
        <v>22</v>
      </c>
      <c r="R36" s="79" t="s">
        <v>23</v>
      </c>
      <c r="S36" s="79" t="s">
        <v>24</v>
      </c>
      <c r="T36" s="79" t="s">
        <v>25</v>
      </c>
      <c r="U36" s="79" t="s">
        <v>26</v>
      </c>
      <c r="V36" s="80" t="s">
        <v>27</v>
      </c>
      <c r="W36" s="81" t="s">
        <v>34</v>
      </c>
      <c r="X36" s="47" t="str">
        <f t="shared" si="0"/>
        <v/>
      </c>
    </row>
    <row r="37" spans="2:24" ht="57" customHeight="1" x14ac:dyDescent="0.25">
      <c r="B37" s="96" t="s">
        <v>53</v>
      </c>
      <c r="C37" s="104"/>
      <c r="D37" s="98"/>
      <c r="F37" s="41">
        <f>+F35+1</f>
        <v>17</v>
      </c>
      <c r="G37" s="69"/>
      <c r="H37" s="70"/>
      <c r="I37" s="71" t="str">
        <f>+IF(IF(OR(G37="",H37=""),"",IFERROR(DMAX([1]BD_AVANCES!A:H,[1]BD_AVANCES!$A$1,[1]CRONOGRAMA!G36:H37),""))=0,"",IF(OR(G37="",H37=""),"",IFERROR(DMAX([1]BD_AVANCES!A:H,[1]BD_AVANCES!$A$1,[1]CRONOGRAMA!G36:H37),"")))</f>
        <v/>
      </c>
      <c r="J37" s="70"/>
      <c r="K37" s="72"/>
      <c r="L37" s="72"/>
      <c r="M37" s="70"/>
      <c r="N37" s="70"/>
      <c r="O37" s="73"/>
      <c r="P37" s="70"/>
      <c r="Q37" s="70"/>
      <c r="R37" s="70"/>
      <c r="S37" s="70"/>
      <c r="T37" s="70"/>
      <c r="U37" s="70"/>
      <c r="V37" s="74" t="str">
        <f>+IFERROR(DGET([1]BD_AVANCES!A:H,[1]BD_AVANCES!$H$1,[1]CRONOGRAMA!G36:I37),"")</f>
        <v/>
      </c>
      <c r="W37" s="74" t="str">
        <f>+IFERROR(AVERAGEIFS('[1]PONDERACIÓN ACTIVIDADES'!$H$6:$K$22,'[1]PONDERACIÓN ACTIVIDADES'!$B$6:$E$22,[1]CRONOGRAMA!H37),"")</f>
        <v/>
      </c>
      <c r="X37" s="47" t="str">
        <f t="shared" si="0"/>
        <v/>
      </c>
    </row>
    <row r="38" spans="2:24" ht="63.75" hidden="1" customHeight="1" x14ac:dyDescent="0.25">
      <c r="C38" s="105"/>
      <c r="D38" s="98"/>
      <c r="G38" s="77" t="s">
        <v>12</v>
      </c>
      <c r="H38" s="77" t="s">
        <v>13</v>
      </c>
      <c r="I38" s="78" t="s">
        <v>14</v>
      </c>
      <c r="J38" s="77" t="s">
        <v>15</v>
      </c>
      <c r="K38" s="79" t="s">
        <v>16</v>
      </c>
      <c r="L38" s="79" t="s">
        <v>17</v>
      </c>
      <c r="M38" s="79" t="s">
        <v>30</v>
      </c>
      <c r="N38" s="79" t="s">
        <v>31</v>
      </c>
      <c r="O38" s="79" t="s">
        <v>32</v>
      </c>
      <c r="P38" s="79" t="s">
        <v>33</v>
      </c>
      <c r="Q38" s="79" t="s">
        <v>22</v>
      </c>
      <c r="R38" s="79" t="s">
        <v>23</v>
      </c>
      <c r="S38" s="79" t="s">
        <v>24</v>
      </c>
      <c r="T38" s="79" t="s">
        <v>25</v>
      </c>
      <c r="U38" s="79" t="s">
        <v>26</v>
      </c>
      <c r="V38" s="80" t="s">
        <v>27</v>
      </c>
      <c r="W38" s="81" t="s">
        <v>34</v>
      </c>
      <c r="X38" s="47" t="str">
        <f t="shared" si="0"/>
        <v/>
      </c>
    </row>
    <row r="39" spans="2:24" ht="66.75" customHeight="1" x14ac:dyDescent="0.25">
      <c r="B39" s="96" t="s">
        <v>54</v>
      </c>
      <c r="C39" s="104"/>
      <c r="D39" s="98"/>
      <c r="F39" s="41">
        <f>+F37+1</f>
        <v>18</v>
      </c>
      <c r="G39" s="69"/>
      <c r="H39" s="70"/>
      <c r="I39" s="71" t="str">
        <f>+IF(IF(OR(G39="",H39=""),"",IFERROR(DMAX([1]BD_AVANCES!A:H,[1]BD_AVANCES!$A$1,[1]CRONOGRAMA!G38:H39),""))=0,"",IF(OR(G39="",H39=""),"",IFERROR(DMAX([1]BD_AVANCES!A:H,[1]BD_AVANCES!$A$1,[1]CRONOGRAMA!G38:H39),"")))</f>
        <v/>
      </c>
      <c r="J39" s="70"/>
      <c r="K39" s="72"/>
      <c r="L39" s="72"/>
      <c r="M39" s="70"/>
      <c r="N39" s="70"/>
      <c r="O39" s="73"/>
      <c r="P39" s="70"/>
      <c r="Q39" s="70"/>
      <c r="R39" s="70"/>
      <c r="S39" s="70"/>
      <c r="T39" s="70"/>
      <c r="U39" s="70"/>
      <c r="V39" s="74" t="str">
        <f>+IFERROR(DGET([1]BD_AVANCES!A:H,[1]BD_AVANCES!$H$1,[1]CRONOGRAMA!G38:I39),"")</f>
        <v/>
      </c>
      <c r="W39" s="74" t="str">
        <f>+IFERROR(AVERAGEIFS('[1]PONDERACIÓN ACTIVIDADES'!$H$6:$K$22,'[1]PONDERACIÓN ACTIVIDADES'!$B$6:$E$22,[1]CRONOGRAMA!H39),"")</f>
        <v/>
      </c>
      <c r="X39" s="47" t="str">
        <f t="shared" si="0"/>
        <v/>
      </c>
    </row>
    <row r="40" spans="2:24" ht="63.75" hidden="1" customHeight="1" x14ac:dyDescent="0.25">
      <c r="B40" s="48"/>
      <c r="C40" s="106"/>
      <c r="D40" s="98"/>
      <c r="G40" s="77" t="s">
        <v>12</v>
      </c>
      <c r="H40" s="77" t="s">
        <v>13</v>
      </c>
      <c r="I40" s="78" t="s">
        <v>14</v>
      </c>
      <c r="J40" s="77" t="s">
        <v>15</v>
      </c>
      <c r="K40" s="79" t="s">
        <v>16</v>
      </c>
      <c r="L40" s="79" t="s">
        <v>17</v>
      </c>
      <c r="M40" s="79" t="s">
        <v>30</v>
      </c>
      <c r="N40" s="79" t="s">
        <v>31</v>
      </c>
      <c r="O40" s="79" t="s">
        <v>32</v>
      </c>
      <c r="P40" s="79" t="s">
        <v>33</v>
      </c>
      <c r="Q40" s="79" t="s">
        <v>22</v>
      </c>
      <c r="R40" s="79" t="s">
        <v>23</v>
      </c>
      <c r="S40" s="79" t="s">
        <v>24</v>
      </c>
      <c r="T40" s="79" t="s">
        <v>25</v>
      </c>
      <c r="U40" s="79" t="s">
        <v>26</v>
      </c>
      <c r="V40" s="80" t="s">
        <v>27</v>
      </c>
      <c r="W40" s="81" t="s">
        <v>34</v>
      </c>
      <c r="X40" s="47" t="str">
        <f t="shared" si="0"/>
        <v/>
      </c>
    </row>
    <row r="41" spans="2:24" ht="54.75" customHeight="1" x14ac:dyDescent="0.25">
      <c r="B41" s="82" t="s">
        <v>55</v>
      </c>
      <c r="C41" s="107"/>
      <c r="F41" s="41">
        <f>+F39+1</f>
        <v>19</v>
      </c>
      <c r="G41" s="69"/>
      <c r="H41" s="70"/>
      <c r="I41" s="71" t="str">
        <f>+IF(IF(OR(G41="",H41=""),"",IFERROR(DMAX([1]BD_AVANCES!A:H,[1]BD_AVANCES!$A$1,[1]CRONOGRAMA!G40:H41),""))=0,"",IF(OR(G41="",H41=""),"",IFERROR(DMAX([1]BD_AVANCES!A:H,[1]BD_AVANCES!$A$1,[1]CRONOGRAMA!G40:H41),"")))</f>
        <v/>
      </c>
      <c r="J41" s="70"/>
      <c r="K41" s="72"/>
      <c r="L41" s="72"/>
      <c r="M41" s="70"/>
      <c r="N41" s="70"/>
      <c r="O41" s="73"/>
      <c r="P41" s="70"/>
      <c r="Q41" s="70"/>
      <c r="R41" s="70"/>
      <c r="S41" s="70"/>
      <c r="T41" s="70"/>
      <c r="U41" s="70"/>
      <c r="V41" s="74" t="str">
        <f>+IFERROR(DGET([1]BD_AVANCES!A:H,[1]BD_AVANCES!$H$1,[1]CRONOGRAMA!G40:I41),"")</f>
        <v/>
      </c>
      <c r="W41" s="74" t="str">
        <f>+IFERROR(AVERAGEIFS('[1]PONDERACIÓN ACTIVIDADES'!$H$6:$K$22,'[1]PONDERACIÓN ACTIVIDADES'!$B$6:$E$22,[1]CRONOGRAMA!H41),"")</f>
        <v/>
      </c>
      <c r="X41" s="47" t="str">
        <f t="shared" si="0"/>
        <v/>
      </c>
    </row>
    <row r="42" spans="2:24" ht="63.75" hidden="1" customHeight="1" x14ac:dyDescent="0.25">
      <c r="B42" s="48"/>
      <c r="C42" s="106"/>
      <c r="D42" s="98"/>
      <c r="G42" s="77" t="s">
        <v>12</v>
      </c>
      <c r="H42" s="77" t="s">
        <v>13</v>
      </c>
      <c r="I42" s="78" t="s">
        <v>14</v>
      </c>
      <c r="J42" s="77" t="s">
        <v>15</v>
      </c>
      <c r="K42" s="79" t="s">
        <v>16</v>
      </c>
      <c r="L42" s="79" t="s">
        <v>17</v>
      </c>
      <c r="M42" s="79" t="s">
        <v>30</v>
      </c>
      <c r="N42" s="79" t="s">
        <v>31</v>
      </c>
      <c r="O42" s="79" t="s">
        <v>32</v>
      </c>
      <c r="P42" s="79" t="s">
        <v>33</v>
      </c>
      <c r="Q42" s="79" t="s">
        <v>22</v>
      </c>
      <c r="R42" s="79" t="s">
        <v>23</v>
      </c>
      <c r="S42" s="79" t="s">
        <v>24</v>
      </c>
      <c r="T42" s="79" t="s">
        <v>25</v>
      </c>
      <c r="U42" s="79" t="s">
        <v>26</v>
      </c>
      <c r="V42" s="80" t="s">
        <v>27</v>
      </c>
      <c r="W42" s="81" t="s">
        <v>34</v>
      </c>
      <c r="X42" s="47" t="str">
        <f t="shared" si="0"/>
        <v/>
      </c>
    </row>
    <row r="43" spans="2:24" ht="57" customHeight="1" x14ac:dyDescent="0.25">
      <c r="B43" s="82" t="s">
        <v>56</v>
      </c>
      <c r="C43" s="107"/>
      <c r="F43" s="41">
        <f>+F41+1</f>
        <v>20</v>
      </c>
      <c r="G43" s="69"/>
      <c r="H43" s="70"/>
      <c r="I43" s="71" t="str">
        <f>+IF(IF(OR(G43="",H43=""),"",IFERROR(DMAX([1]BD_AVANCES!A:H,[1]BD_AVANCES!$A$1,[1]CRONOGRAMA!G42:H43),""))=0,"",IF(OR(G43="",H43=""),"",IFERROR(DMAX([1]BD_AVANCES!A:H,[1]BD_AVANCES!$A$1,[1]CRONOGRAMA!G42:H43),"")))</f>
        <v/>
      </c>
      <c r="J43" s="70"/>
      <c r="K43" s="72"/>
      <c r="L43" s="72"/>
      <c r="M43" s="70"/>
      <c r="N43" s="70"/>
      <c r="O43" s="73"/>
      <c r="P43" s="70"/>
      <c r="Q43" s="70"/>
      <c r="R43" s="70"/>
      <c r="S43" s="70"/>
      <c r="T43" s="70"/>
      <c r="U43" s="70"/>
      <c r="V43" s="74" t="str">
        <f>+IFERROR(DGET([1]BD_AVANCES!A:H,[1]BD_AVANCES!$H$1,[1]CRONOGRAMA!G42:I43),"")</f>
        <v/>
      </c>
      <c r="W43" s="74" t="str">
        <f>+IFERROR(AVERAGEIFS('[1]PONDERACIÓN ACTIVIDADES'!$H$6:$K$22,'[1]PONDERACIÓN ACTIVIDADES'!$B$6:$E$22,[1]CRONOGRAMA!H43),"")</f>
        <v/>
      </c>
      <c r="X43" s="47" t="str">
        <f t="shared" si="0"/>
        <v/>
      </c>
    </row>
    <row r="44" spans="2:24" ht="63.75" hidden="1" customHeight="1" x14ac:dyDescent="0.25">
      <c r="B44" s="48"/>
      <c r="C44" s="106"/>
      <c r="D44" s="98"/>
      <c r="G44" s="77" t="s">
        <v>12</v>
      </c>
      <c r="H44" s="77" t="s">
        <v>13</v>
      </c>
      <c r="I44" s="78" t="s">
        <v>14</v>
      </c>
      <c r="J44" s="77" t="s">
        <v>15</v>
      </c>
      <c r="K44" s="79" t="s">
        <v>16</v>
      </c>
      <c r="L44" s="79" t="s">
        <v>17</v>
      </c>
      <c r="M44" s="79" t="s">
        <v>30</v>
      </c>
      <c r="N44" s="79" t="s">
        <v>31</v>
      </c>
      <c r="O44" s="79" t="s">
        <v>32</v>
      </c>
      <c r="P44" s="79" t="s">
        <v>33</v>
      </c>
      <c r="Q44" s="79" t="s">
        <v>22</v>
      </c>
      <c r="R44" s="79" t="s">
        <v>23</v>
      </c>
      <c r="S44" s="79" t="s">
        <v>24</v>
      </c>
      <c r="T44" s="79" t="s">
        <v>25</v>
      </c>
      <c r="U44" s="79" t="s">
        <v>26</v>
      </c>
      <c r="V44" s="80" t="s">
        <v>27</v>
      </c>
      <c r="W44" s="81" t="s">
        <v>34</v>
      </c>
      <c r="X44" s="47" t="str">
        <f t="shared" si="0"/>
        <v/>
      </c>
    </row>
    <row r="45" spans="2:24" ht="30" x14ac:dyDescent="0.25">
      <c r="B45" s="82" t="s">
        <v>57</v>
      </c>
      <c r="C45" s="107"/>
      <c r="G45" s="69"/>
      <c r="H45" s="70"/>
      <c r="I45" s="71" t="str">
        <f>+IF(IF(OR(G45="",H45=""),"",IFERROR(DMAX([1]BD_AVANCES!A:H,[1]BD_AVANCES!$A$1,[1]CRONOGRAMA!G44:H45),""))=0,"",IF(OR(G45="",H45=""),"",IFERROR(DMAX([1]BD_AVANCES!A:H,[1]BD_AVANCES!$A$1,[1]CRONOGRAMA!G44:H45),"")))</f>
        <v/>
      </c>
      <c r="J45" s="70"/>
      <c r="K45" s="72"/>
      <c r="L45" s="72"/>
      <c r="M45" s="70"/>
      <c r="N45" s="70"/>
      <c r="O45" s="73"/>
      <c r="P45" s="70"/>
      <c r="Q45" s="70"/>
      <c r="R45" s="70"/>
      <c r="S45" s="70"/>
      <c r="T45" s="70"/>
      <c r="U45" s="70"/>
      <c r="V45" s="74" t="str">
        <f>+IFERROR(DGET([1]BD_AVANCES!A:H,[1]BD_AVANCES!$H$1,[1]CRONOGRAMA!G44:I45),"")</f>
        <v/>
      </c>
      <c r="W45" s="74" t="str">
        <f>+IFERROR(AVERAGEIFS('[1]PONDERACIÓN ACTIVIDADES'!$H$6:$K$22,'[1]PONDERACIÓN ACTIVIDADES'!$B$6:$E$22,[1]CRONOGRAMA!H45),"")</f>
        <v/>
      </c>
      <c r="X45" s="47" t="str">
        <f t="shared" si="0"/>
        <v/>
      </c>
    </row>
    <row r="46" spans="2:24" ht="63.75" hidden="1" customHeight="1" x14ac:dyDescent="0.25">
      <c r="D46" s="98"/>
      <c r="G46" s="77" t="s">
        <v>12</v>
      </c>
      <c r="H46" s="77" t="s">
        <v>13</v>
      </c>
      <c r="I46" s="78" t="s">
        <v>14</v>
      </c>
      <c r="J46" s="77" t="s">
        <v>15</v>
      </c>
      <c r="K46" s="79" t="s">
        <v>16</v>
      </c>
      <c r="L46" s="79" t="s">
        <v>17</v>
      </c>
      <c r="M46" s="79" t="s">
        <v>30</v>
      </c>
      <c r="N46" s="79" t="s">
        <v>31</v>
      </c>
      <c r="O46" s="79" t="s">
        <v>32</v>
      </c>
      <c r="P46" s="79" t="s">
        <v>33</v>
      </c>
      <c r="Q46" s="79" t="s">
        <v>22</v>
      </c>
      <c r="R46" s="79" t="s">
        <v>23</v>
      </c>
      <c r="S46" s="79" t="s">
        <v>24</v>
      </c>
      <c r="T46" s="79" t="s">
        <v>25</v>
      </c>
      <c r="U46" s="79" t="s">
        <v>26</v>
      </c>
      <c r="V46" s="80" t="s">
        <v>27</v>
      </c>
      <c r="W46" s="81" t="s">
        <v>34</v>
      </c>
      <c r="X46" s="47" t="str">
        <f t="shared" si="0"/>
        <v/>
      </c>
    </row>
    <row r="47" spans="2:24" ht="60" x14ac:dyDescent="0.25">
      <c r="B47" s="82" t="s">
        <v>58</v>
      </c>
      <c r="C47" s="107"/>
      <c r="G47" s="69"/>
      <c r="H47" s="70"/>
      <c r="I47" s="71" t="str">
        <f>+IF(IF(OR(G47="",H47=""),"",IFERROR(DMAX([1]BD_AVANCES!A:H,[1]BD_AVANCES!$A$1,[1]CRONOGRAMA!G46:H47),""))=0,"",IF(OR(G47="",H47=""),"",IFERROR(DMAX([1]BD_AVANCES!A:H,[1]BD_AVANCES!$A$1,[1]CRONOGRAMA!G46:H47),"")))</f>
        <v/>
      </c>
      <c r="J47" s="70"/>
      <c r="K47" s="72"/>
      <c r="L47" s="72"/>
      <c r="M47" s="70"/>
      <c r="N47" s="70"/>
      <c r="O47" s="73"/>
      <c r="P47" s="70"/>
      <c r="Q47" s="70"/>
      <c r="R47" s="70"/>
      <c r="S47" s="70"/>
      <c r="T47" s="70"/>
      <c r="U47" s="70"/>
      <c r="V47" s="74" t="str">
        <f>+IFERROR(DGET([1]BD_AVANCES!A:H,[1]BD_AVANCES!$H$1,[1]CRONOGRAMA!G46:I47),"")</f>
        <v/>
      </c>
      <c r="W47" s="74" t="str">
        <f>+IFERROR(AVERAGEIFS('[1]PONDERACIÓN ACTIVIDADES'!$H$6:$K$22,'[1]PONDERACIÓN ACTIVIDADES'!$B$6:$E$22,[1]CRONOGRAMA!H47),"")</f>
        <v/>
      </c>
      <c r="X47" s="47" t="str">
        <f t="shared" si="0"/>
        <v/>
      </c>
    </row>
    <row r="48" spans="2:24" ht="63.75" hidden="1" customHeight="1" x14ac:dyDescent="0.25">
      <c r="D48" s="98"/>
      <c r="G48" s="77" t="s">
        <v>12</v>
      </c>
      <c r="H48" s="77" t="s">
        <v>13</v>
      </c>
      <c r="I48" s="78" t="s">
        <v>14</v>
      </c>
      <c r="J48" s="77" t="s">
        <v>15</v>
      </c>
      <c r="K48" s="79" t="s">
        <v>16</v>
      </c>
      <c r="L48" s="79" t="s">
        <v>17</v>
      </c>
      <c r="M48" s="79" t="s">
        <v>30</v>
      </c>
      <c r="N48" s="79" t="s">
        <v>31</v>
      </c>
      <c r="O48" s="79" t="s">
        <v>32</v>
      </c>
      <c r="P48" s="79" t="s">
        <v>33</v>
      </c>
      <c r="Q48" s="79" t="s">
        <v>22</v>
      </c>
      <c r="R48" s="79" t="s">
        <v>23</v>
      </c>
      <c r="S48" s="79" t="s">
        <v>24</v>
      </c>
      <c r="T48" s="79" t="s">
        <v>25</v>
      </c>
      <c r="U48" s="79" t="s">
        <v>26</v>
      </c>
      <c r="V48" s="80" t="s">
        <v>27</v>
      </c>
      <c r="W48" s="81" t="s">
        <v>34</v>
      </c>
      <c r="X48" s="47" t="str">
        <f t="shared" si="0"/>
        <v/>
      </c>
    </row>
    <row r="49" spans="2:24" ht="30" x14ac:dyDescent="0.25">
      <c r="B49" s="82" t="s">
        <v>59</v>
      </c>
      <c r="C49" s="107"/>
      <c r="G49" s="69"/>
      <c r="H49" s="70"/>
      <c r="I49" s="71" t="str">
        <f>+IF(IF(OR(G49="",H49=""),"",IFERROR(DMAX([1]BD_AVANCES!A:H,[1]BD_AVANCES!$A$1,[1]CRONOGRAMA!G48:H49),""))=0,"",IF(OR(G49="",H49=""),"",IFERROR(DMAX([1]BD_AVANCES!A:H,[1]BD_AVANCES!$A$1,[1]CRONOGRAMA!G48:H49),"")))</f>
        <v/>
      </c>
      <c r="J49" s="70"/>
      <c r="K49" s="72"/>
      <c r="L49" s="72"/>
      <c r="M49" s="70"/>
      <c r="N49" s="70"/>
      <c r="O49" s="73"/>
      <c r="P49" s="70"/>
      <c r="Q49" s="70"/>
      <c r="R49" s="70"/>
      <c r="S49" s="70"/>
      <c r="T49" s="70"/>
      <c r="U49" s="70"/>
      <c r="V49" s="74" t="str">
        <f>+IFERROR(DGET([1]BD_AVANCES!A:H,[1]BD_AVANCES!$H$1,[1]CRONOGRAMA!G48:I49),"")</f>
        <v/>
      </c>
      <c r="W49" s="74" t="str">
        <f>+IFERROR(AVERAGEIFS('[1]PONDERACIÓN ACTIVIDADES'!$H$6:$K$22,'[1]PONDERACIÓN ACTIVIDADES'!$B$6:$E$22,[1]CRONOGRAMA!H49),"")</f>
        <v/>
      </c>
      <c r="X49" s="47" t="str">
        <f t="shared" si="0"/>
        <v/>
      </c>
    </row>
    <row r="50" spans="2:24" ht="63.75" hidden="1" customHeight="1" x14ac:dyDescent="0.25">
      <c r="D50" s="98"/>
      <c r="G50" s="77" t="s">
        <v>12</v>
      </c>
      <c r="H50" s="77" t="s">
        <v>13</v>
      </c>
      <c r="I50" s="78" t="s">
        <v>14</v>
      </c>
      <c r="J50" s="77" t="s">
        <v>15</v>
      </c>
      <c r="K50" s="79" t="s">
        <v>16</v>
      </c>
      <c r="L50" s="79" t="s">
        <v>17</v>
      </c>
      <c r="M50" s="79" t="s">
        <v>30</v>
      </c>
      <c r="N50" s="79" t="s">
        <v>31</v>
      </c>
      <c r="O50" s="79" t="s">
        <v>32</v>
      </c>
      <c r="P50" s="79" t="s">
        <v>33</v>
      </c>
      <c r="Q50" s="79" t="s">
        <v>22</v>
      </c>
      <c r="R50" s="79" t="s">
        <v>23</v>
      </c>
      <c r="S50" s="79" t="s">
        <v>24</v>
      </c>
      <c r="T50" s="79" t="s">
        <v>25</v>
      </c>
      <c r="U50" s="79" t="s">
        <v>26</v>
      </c>
      <c r="V50" s="80" t="s">
        <v>27</v>
      </c>
      <c r="W50" s="81" t="s">
        <v>34</v>
      </c>
      <c r="X50" s="47" t="str">
        <f t="shared" si="0"/>
        <v/>
      </c>
    </row>
    <row r="51" spans="2:24" ht="60" x14ac:dyDescent="0.25">
      <c r="B51" s="82" t="s">
        <v>60</v>
      </c>
      <c r="C51" s="107"/>
      <c r="G51" s="69"/>
      <c r="H51" s="70"/>
      <c r="I51" s="71" t="str">
        <f>+IF(IF(OR(G51="",H51=""),"",IFERROR(DMAX([1]BD_AVANCES!A:H,[1]BD_AVANCES!$A$1,[1]CRONOGRAMA!G50:H51),""))=0,"",IF(OR(G51="",H51=""),"",IFERROR(DMAX([1]BD_AVANCES!A:H,[1]BD_AVANCES!$A$1,[1]CRONOGRAMA!G50:H51),"")))</f>
        <v/>
      </c>
      <c r="J51" s="70"/>
      <c r="K51" s="72"/>
      <c r="L51" s="72"/>
      <c r="M51" s="70"/>
      <c r="N51" s="70"/>
      <c r="O51" s="73"/>
      <c r="P51" s="70"/>
      <c r="Q51" s="70"/>
      <c r="R51" s="70"/>
      <c r="S51" s="70"/>
      <c r="T51" s="70"/>
      <c r="U51" s="70"/>
      <c r="V51" s="74" t="str">
        <f>+IFERROR(DGET([1]BD_AVANCES!A:H,[1]BD_AVANCES!$H$1,[1]CRONOGRAMA!G50:I51),"")</f>
        <v/>
      </c>
      <c r="W51" s="74" t="str">
        <f>+IFERROR(AVERAGEIFS('[1]PONDERACIÓN ACTIVIDADES'!$H$6:$K$22,'[1]PONDERACIÓN ACTIVIDADES'!$B$6:$E$22,[1]CRONOGRAMA!H51),"")</f>
        <v/>
      </c>
      <c r="X51" s="47" t="str">
        <f t="shared" si="0"/>
        <v/>
      </c>
    </row>
    <row r="52" spans="2:24" ht="63.75" hidden="1" customHeight="1" x14ac:dyDescent="0.25">
      <c r="D52" s="98"/>
      <c r="G52" s="77" t="s">
        <v>12</v>
      </c>
      <c r="H52" s="77" t="s">
        <v>13</v>
      </c>
      <c r="I52" s="78" t="s">
        <v>14</v>
      </c>
      <c r="J52" s="77" t="s">
        <v>15</v>
      </c>
      <c r="K52" s="79" t="s">
        <v>16</v>
      </c>
      <c r="L52" s="79" t="s">
        <v>17</v>
      </c>
      <c r="M52" s="79" t="s">
        <v>30</v>
      </c>
      <c r="N52" s="79" t="s">
        <v>31</v>
      </c>
      <c r="O52" s="79" t="s">
        <v>32</v>
      </c>
      <c r="P52" s="79" t="s">
        <v>33</v>
      </c>
      <c r="Q52" s="79" t="s">
        <v>22</v>
      </c>
      <c r="R52" s="79" t="s">
        <v>23</v>
      </c>
      <c r="S52" s="79" t="s">
        <v>24</v>
      </c>
      <c r="T52" s="79" t="s">
        <v>25</v>
      </c>
      <c r="U52" s="79" t="s">
        <v>26</v>
      </c>
      <c r="V52" s="80" t="s">
        <v>27</v>
      </c>
      <c r="W52" s="81" t="s">
        <v>34</v>
      </c>
      <c r="X52" s="47" t="str">
        <f t="shared" si="0"/>
        <v/>
      </c>
    </row>
    <row r="53" spans="2:24" ht="30" x14ac:dyDescent="0.25">
      <c r="B53" s="82" t="s">
        <v>61</v>
      </c>
      <c r="C53" s="107"/>
      <c r="D53" s="98"/>
      <c r="G53" s="69"/>
      <c r="H53" s="70"/>
      <c r="I53" s="71" t="str">
        <f>+IF(IF(OR(G53="",H53=""),"",IFERROR(DMAX([1]BD_AVANCES!A:H,[1]BD_AVANCES!$A$1,[1]CRONOGRAMA!G52:H53),""))=0,"",IF(OR(G53="",H53=""),"",IFERROR(DMAX([1]BD_AVANCES!A:H,[1]BD_AVANCES!$A$1,[1]CRONOGRAMA!G52:H53),"")))</f>
        <v/>
      </c>
      <c r="J53" s="70"/>
      <c r="K53" s="72"/>
      <c r="L53" s="72"/>
      <c r="M53" s="70"/>
      <c r="N53" s="70"/>
      <c r="O53" s="73"/>
      <c r="P53" s="70"/>
      <c r="Q53" s="70"/>
      <c r="R53" s="70"/>
      <c r="S53" s="70"/>
      <c r="T53" s="70"/>
      <c r="U53" s="70"/>
      <c r="V53" s="74" t="str">
        <f>+IFERROR(DGET([1]BD_AVANCES!A:H,[1]BD_AVANCES!$H$1,[1]CRONOGRAMA!G52:I53),"")</f>
        <v/>
      </c>
      <c r="W53" s="74" t="str">
        <f>+IFERROR(AVERAGEIFS('[1]PONDERACIÓN ACTIVIDADES'!$H$6:$K$22,'[1]PONDERACIÓN ACTIVIDADES'!$B$6:$E$22,[1]CRONOGRAMA!H53),"")</f>
        <v/>
      </c>
      <c r="X53" s="47" t="str">
        <f t="shared" si="0"/>
        <v/>
      </c>
    </row>
    <row r="54" spans="2:24" ht="63.75" hidden="1" customHeight="1" x14ac:dyDescent="0.25">
      <c r="D54" s="98"/>
      <c r="G54" s="77" t="s">
        <v>12</v>
      </c>
      <c r="H54" s="77" t="s">
        <v>13</v>
      </c>
      <c r="I54" s="78" t="s">
        <v>14</v>
      </c>
      <c r="J54" s="77" t="s">
        <v>15</v>
      </c>
      <c r="K54" s="79" t="s">
        <v>16</v>
      </c>
      <c r="L54" s="79" t="s">
        <v>17</v>
      </c>
      <c r="M54" s="79" t="s">
        <v>30</v>
      </c>
      <c r="N54" s="79" t="s">
        <v>31</v>
      </c>
      <c r="O54" s="79" t="s">
        <v>32</v>
      </c>
      <c r="P54" s="79" t="s">
        <v>33</v>
      </c>
      <c r="Q54" s="79" t="s">
        <v>22</v>
      </c>
      <c r="R54" s="79" t="s">
        <v>23</v>
      </c>
      <c r="S54" s="79" t="s">
        <v>24</v>
      </c>
      <c r="T54" s="79" t="s">
        <v>25</v>
      </c>
      <c r="U54" s="79" t="s">
        <v>26</v>
      </c>
      <c r="V54" s="80" t="s">
        <v>27</v>
      </c>
      <c r="W54" s="81" t="s">
        <v>34</v>
      </c>
      <c r="X54" s="47" t="str">
        <f t="shared" si="0"/>
        <v/>
      </c>
    </row>
    <row r="55" spans="2:24" ht="60" x14ac:dyDescent="0.25">
      <c r="B55" s="82" t="s">
        <v>62</v>
      </c>
      <c r="C55" s="107"/>
      <c r="D55" s="98"/>
      <c r="G55" s="69"/>
      <c r="H55" s="70"/>
      <c r="I55" s="71" t="str">
        <f>+IF(IF(OR(G55="",H55=""),"",IFERROR(DMAX([1]BD_AVANCES!A:H,[1]BD_AVANCES!$A$1,[1]CRONOGRAMA!G54:H55),""))=0,"",IF(OR(G55="",H55=""),"",IFERROR(DMAX([1]BD_AVANCES!A:H,[1]BD_AVANCES!$A$1,[1]CRONOGRAMA!G54:H55),"")))</f>
        <v/>
      </c>
      <c r="J55" s="70"/>
      <c r="K55" s="72"/>
      <c r="L55" s="72"/>
      <c r="M55" s="70"/>
      <c r="N55" s="70"/>
      <c r="O55" s="73"/>
      <c r="P55" s="70"/>
      <c r="Q55" s="70"/>
      <c r="R55" s="70"/>
      <c r="S55" s="70"/>
      <c r="T55" s="70"/>
      <c r="U55" s="70"/>
      <c r="V55" s="74" t="str">
        <f>+IFERROR(DGET([1]BD_AVANCES!A:H,[1]BD_AVANCES!$H$1,[1]CRONOGRAMA!G54:I55),"")</f>
        <v/>
      </c>
      <c r="W55" s="74" t="str">
        <f>+IFERROR(AVERAGEIFS('[1]PONDERACIÓN ACTIVIDADES'!$H$6:$K$22,'[1]PONDERACIÓN ACTIVIDADES'!$B$6:$E$22,[1]CRONOGRAMA!H55),"")</f>
        <v/>
      </c>
      <c r="X55" s="47" t="str">
        <f t="shared" si="0"/>
        <v/>
      </c>
    </row>
    <row r="56" spans="2:24" ht="63.75" hidden="1" customHeight="1" x14ac:dyDescent="0.25">
      <c r="D56" s="98"/>
      <c r="G56" s="77" t="s">
        <v>12</v>
      </c>
      <c r="H56" s="77" t="s">
        <v>13</v>
      </c>
      <c r="I56" s="78" t="s">
        <v>14</v>
      </c>
      <c r="J56" s="77" t="s">
        <v>15</v>
      </c>
      <c r="K56" s="79" t="s">
        <v>16</v>
      </c>
      <c r="L56" s="79" t="s">
        <v>17</v>
      </c>
      <c r="M56" s="79" t="s">
        <v>30</v>
      </c>
      <c r="N56" s="79" t="s">
        <v>31</v>
      </c>
      <c r="O56" s="79" t="s">
        <v>32</v>
      </c>
      <c r="P56" s="79" t="s">
        <v>33</v>
      </c>
      <c r="Q56" s="79" t="s">
        <v>22</v>
      </c>
      <c r="R56" s="79" t="s">
        <v>23</v>
      </c>
      <c r="S56" s="79" t="s">
        <v>24</v>
      </c>
      <c r="T56" s="79" t="s">
        <v>25</v>
      </c>
      <c r="U56" s="79" t="s">
        <v>26</v>
      </c>
      <c r="V56" s="80" t="s">
        <v>27</v>
      </c>
      <c r="W56" s="81" t="s">
        <v>34</v>
      </c>
      <c r="X56" s="47" t="str">
        <f t="shared" si="0"/>
        <v/>
      </c>
    </row>
    <row r="57" spans="2:24" ht="30" x14ac:dyDescent="0.25">
      <c r="B57" s="82" t="s">
        <v>63</v>
      </c>
      <c r="C57" s="107"/>
      <c r="D57" s="98"/>
      <c r="G57" s="69"/>
      <c r="H57" s="70"/>
      <c r="I57" s="71" t="str">
        <f>+IF(IF(OR(G57="",H57=""),"",IFERROR(DMAX([1]BD_AVANCES!A:H,[1]BD_AVANCES!$A$1,[1]CRONOGRAMA!G56:H57),""))=0,"",IF(OR(G57="",H57=""),"",IFERROR(DMAX([1]BD_AVANCES!A:H,[1]BD_AVANCES!$A$1,[1]CRONOGRAMA!G56:H57),"")))</f>
        <v/>
      </c>
      <c r="J57" s="70"/>
      <c r="K57" s="72"/>
      <c r="L57" s="72"/>
      <c r="M57" s="70"/>
      <c r="N57" s="70"/>
      <c r="O57" s="73"/>
      <c r="P57" s="70"/>
      <c r="Q57" s="70"/>
      <c r="R57" s="70"/>
      <c r="S57" s="70"/>
      <c r="T57" s="70"/>
      <c r="U57" s="70"/>
      <c r="V57" s="74" t="str">
        <f>+IFERROR(DGET([1]BD_AVANCES!A:H,[1]BD_AVANCES!$H$1,[1]CRONOGRAMA!G56:I57),"")</f>
        <v/>
      </c>
      <c r="W57" s="74" t="str">
        <f>+IFERROR(AVERAGEIFS('[1]PONDERACIÓN ACTIVIDADES'!$H$6:$K$22,'[1]PONDERACIÓN ACTIVIDADES'!$B$6:$E$22,[1]CRONOGRAMA!H57),"")</f>
        <v/>
      </c>
      <c r="X57" s="47" t="str">
        <f t="shared" si="0"/>
        <v/>
      </c>
    </row>
    <row r="58" spans="2:24" ht="63.75" hidden="1" customHeight="1" x14ac:dyDescent="0.25">
      <c r="D58" s="98"/>
      <c r="G58" s="77" t="s">
        <v>12</v>
      </c>
      <c r="H58" s="77" t="s">
        <v>13</v>
      </c>
      <c r="I58" s="78" t="s">
        <v>14</v>
      </c>
      <c r="J58" s="77" t="s">
        <v>15</v>
      </c>
      <c r="K58" s="79" t="s">
        <v>16</v>
      </c>
      <c r="L58" s="79" t="s">
        <v>17</v>
      </c>
      <c r="M58" s="79" t="s">
        <v>30</v>
      </c>
      <c r="N58" s="79" t="s">
        <v>31</v>
      </c>
      <c r="O58" s="79" t="s">
        <v>32</v>
      </c>
      <c r="P58" s="79" t="s">
        <v>33</v>
      </c>
      <c r="Q58" s="79" t="s">
        <v>22</v>
      </c>
      <c r="R58" s="79" t="s">
        <v>23</v>
      </c>
      <c r="S58" s="79" t="s">
        <v>24</v>
      </c>
      <c r="T58" s="79" t="s">
        <v>25</v>
      </c>
      <c r="U58" s="79" t="s">
        <v>26</v>
      </c>
      <c r="V58" s="80" t="s">
        <v>27</v>
      </c>
      <c r="W58" s="81" t="s">
        <v>34</v>
      </c>
      <c r="X58" s="47" t="str">
        <f t="shared" si="0"/>
        <v/>
      </c>
    </row>
    <row r="59" spans="2:24" ht="60" x14ac:dyDescent="0.25">
      <c r="B59" s="82" t="s">
        <v>64</v>
      </c>
      <c r="C59" s="107"/>
      <c r="D59" s="98"/>
      <c r="G59" s="69"/>
      <c r="H59" s="70"/>
      <c r="I59" s="71" t="str">
        <f>+IF(IF(OR(G59="",H59=""),"",IFERROR(DMAX([1]BD_AVANCES!A:H,[1]BD_AVANCES!$A$1,[1]CRONOGRAMA!G58:H59),""))=0,"",IF(OR(G59="",H59=""),"",IFERROR(DMAX([1]BD_AVANCES!A:H,[1]BD_AVANCES!$A$1,[1]CRONOGRAMA!G58:H59),"")))</f>
        <v/>
      </c>
      <c r="J59" s="70"/>
      <c r="K59" s="72"/>
      <c r="L59" s="72"/>
      <c r="M59" s="70"/>
      <c r="N59" s="70"/>
      <c r="O59" s="73"/>
      <c r="P59" s="70"/>
      <c r="Q59" s="70"/>
      <c r="R59" s="70"/>
      <c r="S59" s="70"/>
      <c r="T59" s="70"/>
      <c r="U59" s="70"/>
      <c r="V59" s="74" t="str">
        <f>+IFERROR(DGET([1]BD_AVANCES!A:H,[1]BD_AVANCES!$H$1,[1]CRONOGRAMA!G58:I59),"")</f>
        <v/>
      </c>
      <c r="W59" s="74" t="str">
        <f>+IFERROR(AVERAGEIFS('[1]PONDERACIÓN ACTIVIDADES'!$H$6:$K$22,'[1]PONDERACIÓN ACTIVIDADES'!$B$6:$E$22,[1]CRONOGRAMA!H59),"")</f>
        <v/>
      </c>
      <c r="X59" s="47" t="str">
        <f t="shared" si="0"/>
        <v/>
      </c>
    </row>
    <row r="60" spans="2:24" ht="63.75" hidden="1" customHeight="1" x14ac:dyDescent="0.25">
      <c r="D60" s="98"/>
      <c r="G60" s="77" t="s">
        <v>12</v>
      </c>
      <c r="H60" s="77" t="s">
        <v>13</v>
      </c>
      <c r="I60" s="78" t="s">
        <v>14</v>
      </c>
      <c r="J60" s="77" t="s">
        <v>15</v>
      </c>
      <c r="K60" s="79" t="s">
        <v>16</v>
      </c>
      <c r="L60" s="79" t="s">
        <v>17</v>
      </c>
      <c r="M60" s="79" t="s">
        <v>30</v>
      </c>
      <c r="N60" s="79" t="s">
        <v>31</v>
      </c>
      <c r="O60" s="79" t="s">
        <v>32</v>
      </c>
      <c r="P60" s="79" t="s">
        <v>33</v>
      </c>
      <c r="Q60" s="79" t="s">
        <v>22</v>
      </c>
      <c r="R60" s="79" t="s">
        <v>23</v>
      </c>
      <c r="S60" s="79" t="s">
        <v>24</v>
      </c>
      <c r="T60" s="79" t="s">
        <v>25</v>
      </c>
      <c r="U60" s="79" t="s">
        <v>26</v>
      </c>
      <c r="V60" s="80" t="s">
        <v>27</v>
      </c>
      <c r="W60" s="81" t="s">
        <v>34</v>
      </c>
      <c r="X60" s="47" t="str">
        <f t="shared" si="0"/>
        <v/>
      </c>
    </row>
    <row r="61" spans="2:24" ht="30" x14ac:dyDescent="0.25">
      <c r="B61" s="82" t="s">
        <v>65</v>
      </c>
      <c r="C61" s="107"/>
      <c r="D61" s="98"/>
      <c r="G61" s="69"/>
      <c r="H61" s="70"/>
      <c r="I61" s="71" t="str">
        <f>+IF(IF(OR(G61="",H61=""),"",IFERROR(DMAX([1]BD_AVANCES!A:H,[1]BD_AVANCES!$A$1,[1]CRONOGRAMA!G60:H61),""))=0,"",IF(OR(G61="",H61=""),"",IFERROR(DMAX([1]BD_AVANCES!A:H,[1]BD_AVANCES!$A$1,[1]CRONOGRAMA!G60:H61),"")))</f>
        <v/>
      </c>
      <c r="J61" s="70"/>
      <c r="K61" s="72"/>
      <c r="L61" s="72"/>
      <c r="M61" s="70"/>
      <c r="N61" s="70"/>
      <c r="O61" s="73"/>
      <c r="P61" s="70"/>
      <c r="Q61" s="70"/>
      <c r="R61" s="70"/>
      <c r="S61" s="70"/>
      <c r="T61" s="70"/>
      <c r="U61" s="70"/>
      <c r="V61" s="74" t="str">
        <f>+IFERROR(DGET([1]BD_AVANCES!A:H,[1]BD_AVANCES!$H$1,[1]CRONOGRAMA!G60:I61),"")</f>
        <v/>
      </c>
      <c r="W61" s="74" t="str">
        <f>+IFERROR(AVERAGEIFS('[1]PONDERACIÓN ACTIVIDADES'!$H$6:$K$22,'[1]PONDERACIÓN ACTIVIDADES'!$B$6:$E$22,[1]CRONOGRAMA!H61),"")</f>
        <v/>
      </c>
      <c r="X61" s="47" t="str">
        <f t="shared" si="0"/>
        <v/>
      </c>
    </row>
    <row r="62" spans="2:24" ht="63.75" hidden="1" customHeight="1" x14ac:dyDescent="0.25">
      <c r="D62" s="98"/>
      <c r="G62" s="77" t="s">
        <v>12</v>
      </c>
      <c r="H62" s="77" t="s">
        <v>13</v>
      </c>
      <c r="I62" s="78" t="s">
        <v>14</v>
      </c>
      <c r="J62" s="77" t="s">
        <v>15</v>
      </c>
      <c r="K62" s="79" t="s">
        <v>16</v>
      </c>
      <c r="L62" s="79" t="s">
        <v>17</v>
      </c>
      <c r="M62" s="79" t="s">
        <v>30</v>
      </c>
      <c r="N62" s="79" t="s">
        <v>31</v>
      </c>
      <c r="O62" s="79" t="s">
        <v>32</v>
      </c>
      <c r="P62" s="79" t="s">
        <v>33</v>
      </c>
      <c r="Q62" s="79" t="s">
        <v>22</v>
      </c>
      <c r="R62" s="79" t="s">
        <v>23</v>
      </c>
      <c r="S62" s="79" t="s">
        <v>24</v>
      </c>
      <c r="T62" s="79" t="s">
        <v>25</v>
      </c>
      <c r="U62" s="79" t="s">
        <v>26</v>
      </c>
      <c r="V62" s="80" t="s">
        <v>27</v>
      </c>
      <c r="W62" s="81" t="s">
        <v>34</v>
      </c>
      <c r="X62" s="47" t="str">
        <f t="shared" si="0"/>
        <v/>
      </c>
    </row>
    <row r="63" spans="2:24" ht="30" x14ac:dyDescent="0.25">
      <c r="B63" s="82" t="s">
        <v>66</v>
      </c>
      <c r="C63" s="107"/>
      <c r="D63" s="98"/>
      <c r="G63" s="69"/>
      <c r="H63" s="70"/>
      <c r="I63" s="71" t="str">
        <f>+IF(IF(OR(G63="",H63=""),"",IFERROR(DMAX([1]BD_AVANCES!A:H,[1]BD_AVANCES!$A$1,[1]CRONOGRAMA!G62:H63),""))=0,"",IF(OR(G63="",H63=""),"",IFERROR(DMAX([1]BD_AVANCES!A:H,[1]BD_AVANCES!$A$1,[1]CRONOGRAMA!G62:H63),"")))</f>
        <v/>
      </c>
      <c r="J63" s="70"/>
      <c r="K63" s="72"/>
      <c r="L63" s="72"/>
      <c r="M63" s="70"/>
      <c r="N63" s="70"/>
      <c r="O63" s="73"/>
      <c r="P63" s="70"/>
      <c r="Q63" s="70"/>
      <c r="R63" s="70"/>
      <c r="S63" s="70"/>
      <c r="T63" s="70"/>
      <c r="U63" s="70"/>
      <c r="V63" s="74" t="str">
        <f>+IFERROR(DGET([1]BD_AVANCES!A:H,[1]BD_AVANCES!$H$1,[1]CRONOGRAMA!G62:I63),"")</f>
        <v/>
      </c>
      <c r="W63" s="74" t="str">
        <f>+IFERROR(AVERAGEIFS('[1]PONDERACIÓN ACTIVIDADES'!$H$6:$K$22,'[1]PONDERACIÓN ACTIVIDADES'!$B$6:$E$22,[1]CRONOGRAMA!H63),"")</f>
        <v/>
      </c>
      <c r="X63" s="47" t="str">
        <f t="shared" si="0"/>
        <v/>
      </c>
    </row>
    <row r="64" spans="2:24" ht="63.75" hidden="1" customHeight="1" x14ac:dyDescent="0.25">
      <c r="D64" s="98"/>
      <c r="G64" s="77" t="s">
        <v>12</v>
      </c>
      <c r="H64" s="77" t="s">
        <v>13</v>
      </c>
      <c r="I64" s="78" t="s">
        <v>14</v>
      </c>
      <c r="J64" s="77" t="s">
        <v>15</v>
      </c>
      <c r="K64" s="79" t="s">
        <v>16</v>
      </c>
      <c r="L64" s="79" t="s">
        <v>17</v>
      </c>
      <c r="M64" s="79" t="s">
        <v>30</v>
      </c>
      <c r="N64" s="79" t="s">
        <v>31</v>
      </c>
      <c r="O64" s="79" t="s">
        <v>32</v>
      </c>
      <c r="P64" s="79" t="s">
        <v>33</v>
      </c>
      <c r="Q64" s="79" t="s">
        <v>22</v>
      </c>
      <c r="R64" s="79" t="s">
        <v>23</v>
      </c>
      <c r="S64" s="79" t="s">
        <v>24</v>
      </c>
      <c r="T64" s="79" t="s">
        <v>25</v>
      </c>
      <c r="U64" s="79" t="s">
        <v>26</v>
      </c>
      <c r="V64" s="80" t="s">
        <v>27</v>
      </c>
      <c r="W64" s="81" t="s">
        <v>34</v>
      </c>
      <c r="X64" s="47" t="str">
        <f t="shared" si="0"/>
        <v/>
      </c>
    </row>
    <row r="65" spans="2:24" ht="30" x14ac:dyDescent="0.25">
      <c r="B65" s="82" t="s">
        <v>67</v>
      </c>
      <c r="C65" s="107"/>
      <c r="G65" s="69"/>
      <c r="H65" s="70"/>
      <c r="I65" s="71" t="str">
        <f>+IF(IF(OR(G65="",H65=""),"",IFERROR(DMAX([1]BD_AVANCES!A:H,[1]BD_AVANCES!$A$1,[1]CRONOGRAMA!G64:H65),""))=0,"",IF(OR(G65="",H65=""),"",IFERROR(DMAX([1]BD_AVANCES!A:H,[1]BD_AVANCES!$A$1,[1]CRONOGRAMA!G64:H65),"")))</f>
        <v/>
      </c>
      <c r="J65" s="70"/>
      <c r="K65" s="72"/>
      <c r="L65" s="72"/>
      <c r="M65" s="70"/>
      <c r="N65" s="70"/>
      <c r="O65" s="73"/>
      <c r="P65" s="70"/>
      <c r="Q65" s="70"/>
      <c r="R65" s="70"/>
      <c r="S65" s="70"/>
      <c r="T65" s="70"/>
      <c r="U65" s="70"/>
      <c r="V65" s="74" t="str">
        <f>+IFERROR(DGET([1]BD_AVANCES!A:H,[1]BD_AVANCES!$H$1,[1]CRONOGRAMA!G64:I65),"")</f>
        <v/>
      </c>
      <c r="W65" s="74" t="str">
        <f>+IFERROR(AVERAGEIFS('[1]PONDERACIÓN ACTIVIDADES'!$H$6:$K$22,'[1]PONDERACIÓN ACTIVIDADES'!$B$6:$E$22,[1]CRONOGRAMA!H65),"")</f>
        <v/>
      </c>
      <c r="X65" s="47" t="str">
        <f t="shared" si="0"/>
        <v/>
      </c>
    </row>
    <row r="66" spans="2:24" ht="63.75" hidden="1" customHeight="1" x14ac:dyDescent="0.25">
      <c r="G66" s="77" t="s">
        <v>12</v>
      </c>
      <c r="H66" s="77" t="s">
        <v>13</v>
      </c>
      <c r="I66" s="78" t="s">
        <v>14</v>
      </c>
      <c r="J66" s="77" t="s">
        <v>15</v>
      </c>
      <c r="K66" s="79" t="s">
        <v>16</v>
      </c>
      <c r="L66" s="79" t="s">
        <v>17</v>
      </c>
      <c r="M66" s="79" t="s">
        <v>30</v>
      </c>
      <c r="N66" s="79" t="s">
        <v>31</v>
      </c>
      <c r="O66" s="79" t="s">
        <v>32</v>
      </c>
      <c r="P66" s="79" t="s">
        <v>33</v>
      </c>
      <c r="Q66" s="79" t="s">
        <v>22</v>
      </c>
      <c r="R66" s="79" t="s">
        <v>23</v>
      </c>
      <c r="S66" s="79" t="s">
        <v>24</v>
      </c>
      <c r="T66" s="79" t="s">
        <v>25</v>
      </c>
      <c r="U66" s="79" t="s">
        <v>26</v>
      </c>
      <c r="V66" s="80" t="s">
        <v>27</v>
      </c>
      <c r="W66" s="81" t="s">
        <v>34</v>
      </c>
      <c r="X66" s="47" t="str">
        <f t="shared" si="0"/>
        <v/>
      </c>
    </row>
    <row r="67" spans="2:24" ht="60" x14ac:dyDescent="0.25">
      <c r="B67" s="82" t="s">
        <v>68</v>
      </c>
      <c r="C67" s="107"/>
      <c r="G67" s="69"/>
      <c r="H67" s="70"/>
      <c r="I67" s="71" t="str">
        <f>+IF(IF(OR(G67="",H67=""),"",IFERROR(DMAX([1]BD_AVANCES!A:H,[1]BD_AVANCES!$A$1,[1]CRONOGRAMA!G66:H67),""))=0,"",IF(OR(G67="",H67=""),"",IFERROR(DMAX([1]BD_AVANCES!A:H,[1]BD_AVANCES!$A$1,[1]CRONOGRAMA!G66:H67),"")))</f>
        <v/>
      </c>
      <c r="J67" s="70"/>
      <c r="K67" s="72"/>
      <c r="L67" s="72"/>
      <c r="M67" s="70"/>
      <c r="N67" s="70"/>
      <c r="O67" s="73"/>
      <c r="P67" s="70"/>
      <c r="Q67" s="70"/>
      <c r="R67" s="70"/>
      <c r="S67" s="70"/>
      <c r="T67" s="70"/>
      <c r="U67" s="70"/>
      <c r="V67" s="74" t="str">
        <f>+IFERROR(DGET([1]BD_AVANCES!A:H,[1]BD_AVANCES!$H$1,[1]CRONOGRAMA!G66:I67),"")</f>
        <v/>
      </c>
      <c r="W67" s="74" t="str">
        <f>+IFERROR(AVERAGEIFS('[1]PONDERACIÓN ACTIVIDADES'!$H$6:$K$22,'[1]PONDERACIÓN ACTIVIDADES'!$B$6:$E$22,[1]CRONOGRAMA!H67),"")</f>
        <v/>
      </c>
      <c r="X67" s="47" t="str">
        <f t="shared" si="0"/>
        <v/>
      </c>
    </row>
    <row r="68" spans="2:24" ht="63.75" hidden="1" customHeight="1" x14ac:dyDescent="0.25">
      <c r="G68" s="77" t="s">
        <v>12</v>
      </c>
      <c r="H68" s="77" t="s">
        <v>13</v>
      </c>
      <c r="I68" s="78" t="s">
        <v>14</v>
      </c>
      <c r="J68" s="77" t="s">
        <v>15</v>
      </c>
      <c r="K68" s="79" t="s">
        <v>16</v>
      </c>
      <c r="L68" s="79" t="s">
        <v>17</v>
      </c>
      <c r="M68" s="79" t="s">
        <v>30</v>
      </c>
      <c r="N68" s="79" t="s">
        <v>31</v>
      </c>
      <c r="O68" s="79" t="s">
        <v>32</v>
      </c>
      <c r="P68" s="79" t="s">
        <v>33</v>
      </c>
      <c r="Q68" s="79" t="s">
        <v>22</v>
      </c>
      <c r="R68" s="79" t="s">
        <v>23</v>
      </c>
      <c r="S68" s="79" t="s">
        <v>24</v>
      </c>
      <c r="T68" s="79" t="s">
        <v>25</v>
      </c>
      <c r="U68" s="79" t="s">
        <v>26</v>
      </c>
      <c r="V68" s="80" t="s">
        <v>27</v>
      </c>
      <c r="W68" s="81" t="s">
        <v>34</v>
      </c>
      <c r="X68" s="47" t="str">
        <f t="shared" si="0"/>
        <v/>
      </c>
    </row>
    <row r="69" spans="2:24" ht="30" x14ac:dyDescent="0.25">
      <c r="B69" s="82" t="s">
        <v>69</v>
      </c>
      <c r="C69" s="107"/>
      <c r="G69" s="69"/>
      <c r="H69" s="70"/>
      <c r="I69" s="71" t="str">
        <f>+IF(IF(OR(G69="",H69=""),"",IFERROR(DMAX([1]BD_AVANCES!A:H,[1]BD_AVANCES!$A$1,[1]CRONOGRAMA!G68:H69),""))=0,"",IF(OR(G69="",H69=""),"",IFERROR(DMAX([1]BD_AVANCES!A:H,[1]BD_AVANCES!$A$1,[1]CRONOGRAMA!G68:H69),"")))</f>
        <v/>
      </c>
      <c r="J69" s="70"/>
      <c r="K69" s="72"/>
      <c r="L69" s="72"/>
      <c r="M69" s="70"/>
      <c r="N69" s="70"/>
      <c r="O69" s="73"/>
      <c r="P69" s="70"/>
      <c r="Q69" s="70"/>
      <c r="R69" s="70"/>
      <c r="S69" s="70"/>
      <c r="T69" s="70"/>
      <c r="U69" s="70"/>
      <c r="V69" s="74" t="str">
        <f>+IFERROR(DGET([1]BD_AVANCES!A:H,[1]BD_AVANCES!$H$1,[1]CRONOGRAMA!G68:I69),"")</f>
        <v/>
      </c>
      <c r="W69" s="74" t="str">
        <f>+IFERROR(AVERAGEIFS('[1]PONDERACIÓN ACTIVIDADES'!$H$6:$K$22,'[1]PONDERACIÓN ACTIVIDADES'!$B$6:$E$22,[1]CRONOGRAMA!H69),"")</f>
        <v/>
      </c>
      <c r="X69" s="47" t="str">
        <f t="shared" ref="X69:X108" si="1">+IFERROR(W69*V69,"")</f>
        <v/>
      </c>
    </row>
    <row r="70" spans="2:24" ht="63.75" hidden="1" customHeight="1" x14ac:dyDescent="0.25">
      <c r="G70" s="77" t="s">
        <v>12</v>
      </c>
      <c r="H70" s="77" t="s">
        <v>13</v>
      </c>
      <c r="I70" s="78" t="s">
        <v>14</v>
      </c>
      <c r="J70" s="77" t="s">
        <v>15</v>
      </c>
      <c r="K70" s="79" t="s">
        <v>16</v>
      </c>
      <c r="L70" s="79" t="s">
        <v>17</v>
      </c>
      <c r="M70" s="79" t="s">
        <v>30</v>
      </c>
      <c r="N70" s="79" t="s">
        <v>31</v>
      </c>
      <c r="O70" s="79" t="s">
        <v>32</v>
      </c>
      <c r="P70" s="79" t="s">
        <v>33</v>
      </c>
      <c r="Q70" s="79" t="s">
        <v>22</v>
      </c>
      <c r="R70" s="79" t="s">
        <v>23</v>
      </c>
      <c r="S70" s="79" t="s">
        <v>24</v>
      </c>
      <c r="T70" s="79" t="s">
        <v>25</v>
      </c>
      <c r="U70" s="79" t="s">
        <v>26</v>
      </c>
      <c r="V70" s="80" t="s">
        <v>27</v>
      </c>
      <c r="W70" s="81" t="s">
        <v>34</v>
      </c>
      <c r="X70" s="47" t="str">
        <f t="shared" si="1"/>
        <v/>
      </c>
    </row>
    <row r="71" spans="2:24" ht="30" x14ac:dyDescent="0.25">
      <c r="B71" s="82" t="s">
        <v>70</v>
      </c>
      <c r="C71" s="107"/>
      <c r="G71" s="69"/>
      <c r="H71" s="70"/>
      <c r="I71" s="71" t="str">
        <f>+IF(IF(OR(G71="",H71=""),"",IFERROR(DMAX([1]BD_AVANCES!A:H,[1]BD_AVANCES!$A$1,[1]CRONOGRAMA!G70:H71),""))=0,"",IF(OR(G71="",H71=""),"",IFERROR(DMAX([1]BD_AVANCES!A:H,[1]BD_AVANCES!$A$1,[1]CRONOGRAMA!G70:H71),"")))</f>
        <v/>
      </c>
      <c r="J71" s="70"/>
      <c r="K71" s="72"/>
      <c r="L71" s="72"/>
      <c r="M71" s="70"/>
      <c r="N71" s="70"/>
      <c r="O71" s="73"/>
      <c r="P71" s="70"/>
      <c r="Q71" s="70"/>
      <c r="R71" s="70"/>
      <c r="S71" s="70"/>
      <c r="T71" s="70"/>
      <c r="U71" s="70"/>
      <c r="V71" s="74" t="str">
        <f>+IFERROR(DGET([1]BD_AVANCES!A:H,[1]BD_AVANCES!$H$1,[1]CRONOGRAMA!G70:I71),"")</f>
        <v/>
      </c>
      <c r="W71" s="74" t="str">
        <f>+IFERROR(AVERAGEIFS('[1]PONDERACIÓN ACTIVIDADES'!$H$6:$K$22,'[1]PONDERACIÓN ACTIVIDADES'!$B$6:$E$22,[1]CRONOGRAMA!H71),"")</f>
        <v/>
      </c>
      <c r="X71" s="47" t="str">
        <f t="shared" si="1"/>
        <v/>
      </c>
    </row>
    <row r="72" spans="2:24" ht="63.75" hidden="1" customHeight="1" x14ac:dyDescent="0.25">
      <c r="G72" s="77" t="s">
        <v>12</v>
      </c>
      <c r="H72" s="77" t="s">
        <v>13</v>
      </c>
      <c r="I72" s="78" t="s">
        <v>14</v>
      </c>
      <c r="J72" s="77" t="s">
        <v>15</v>
      </c>
      <c r="K72" s="79" t="s">
        <v>16</v>
      </c>
      <c r="L72" s="79" t="s">
        <v>17</v>
      </c>
      <c r="M72" s="79" t="s">
        <v>30</v>
      </c>
      <c r="N72" s="79" t="s">
        <v>31</v>
      </c>
      <c r="O72" s="79" t="s">
        <v>32</v>
      </c>
      <c r="P72" s="79" t="s">
        <v>33</v>
      </c>
      <c r="Q72" s="79" t="s">
        <v>22</v>
      </c>
      <c r="R72" s="79" t="s">
        <v>23</v>
      </c>
      <c r="S72" s="79" t="s">
        <v>24</v>
      </c>
      <c r="T72" s="79" t="s">
        <v>25</v>
      </c>
      <c r="U72" s="79" t="s">
        <v>26</v>
      </c>
      <c r="V72" s="80" t="s">
        <v>27</v>
      </c>
      <c r="W72" s="81" t="s">
        <v>34</v>
      </c>
      <c r="X72" s="47" t="str">
        <f t="shared" si="1"/>
        <v/>
      </c>
    </row>
    <row r="73" spans="2:24" ht="30" x14ac:dyDescent="0.25">
      <c r="B73" s="82" t="s">
        <v>71</v>
      </c>
      <c r="C73" s="107"/>
      <c r="G73" s="69"/>
      <c r="H73" s="70"/>
      <c r="I73" s="71" t="str">
        <f>+IF(IF(OR(G73="",H73=""),"",IFERROR(DMAX([1]BD_AVANCES!A:H,[1]BD_AVANCES!$A$1,[1]CRONOGRAMA!G72:H73),""))=0,"",IF(OR(G73="",H73=""),"",IFERROR(DMAX([1]BD_AVANCES!A:H,[1]BD_AVANCES!$A$1,[1]CRONOGRAMA!G72:H73),"")))</f>
        <v/>
      </c>
      <c r="J73" s="70"/>
      <c r="K73" s="72"/>
      <c r="L73" s="72"/>
      <c r="M73" s="70"/>
      <c r="N73" s="70"/>
      <c r="O73" s="73"/>
      <c r="P73" s="70"/>
      <c r="Q73" s="70"/>
      <c r="R73" s="70"/>
      <c r="S73" s="70"/>
      <c r="T73" s="70"/>
      <c r="U73" s="70"/>
      <c r="V73" s="74" t="str">
        <f>+IFERROR(DGET([1]BD_AVANCES!A:H,[1]BD_AVANCES!$H$1,[1]CRONOGRAMA!G72:I73),"")</f>
        <v/>
      </c>
      <c r="W73" s="74" t="str">
        <f>+IFERROR(AVERAGEIFS('[1]PONDERACIÓN ACTIVIDADES'!$H$6:$K$22,'[1]PONDERACIÓN ACTIVIDADES'!$B$6:$E$22,[1]CRONOGRAMA!H73),"")</f>
        <v/>
      </c>
      <c r="X73" s="47" t="str">
        <f t="shared" si="1"/>
        <v/>
      </c>
    </row>
    <row r="74" spans="2:24" ht="63.75" hidden="1" customHeight="1" x14ac:dyDescent="0.25">
      <c r="G74" s="77" t="s">
        <v>12</v>
      </c>
      <c r="H74" s="77" t="s">
        <v>13</v>
      </c>
      <c r="I74" s="78" t="s">
        <v>14</v>
      </c>
      <c r="J74" s="77" t="s">
        <v>15</v>
      </c>
      <c r="K74" s="79" t="s">
        <v>16</v>
      </c>
      <c r="L74" s="79" t="s">
        <v>17</v>
      </c>
      <c r="M74" s="79" t="s">
        <v>30</v>
      </c>
      <c r="N74" s="79" t="s">
        <v>31</v>
      </c>
      <c r="O74" s="79" t="s">
        <v>32</v>
      </c>
      <c r="P74" s="79" t="s">
        <v>33</v>
      </c>
      <c r="Q74" s="79" t="s">
        <v>22</v>
      </c>
      <c r="R74" s="79" t="s">
        <v>23</v>
      </c>
      <c r="S74" s="79" t="s">
        <v>24</v>
      </c>
      <c r="T74" s="79" t="s">
        <v>25</v>
      </c>
      <c r="U74" s="79" t="s">
        <v>26</v>
      </c>
      <c r="V74" s="80" t="s">
        <v>27</v>
      </c>
      <c r="W74" s="81" t="s">
        <v>34</v>
      </c>
      <c r="X74" s="47" t="str">
        <f t="shared" si="1"/>
        <v/>
      </c>
    </row>
    <row r="75" spans="2:24" ht="60" x14ac:dyDescent="0.25">
      <c r="B75" s="82" t="s">
        <v>72</v>
      </c>
      <c r="C75" s="107"/>
      <c r="G75" s="69"/>
      <c r="H75" s="70"/>
      <c r="I75" s="71" t="str">
        <f>+IF(IF(OR(G75="",H75=""),"",IFERROR(DMAX([1]BD_AVANCES!A:H,[1]BD_AVANCES!$A$1,[1]CRONOGRAMA!G74:H75),""))=0,"",IF(OR(G75="",H75=""),"",IFERROR(DMAX([1]BD_AVANCES!A:H,[1]BD_AVANCES!$A$1,[1]CRONOGRAMA!G74:H75),"")))</f>
        <v/>
      </c>
      <c r="J75" s="70"/>
      <c r="K75" s="72"/>
      <c r="L75" s="72"/>
      <c r="M75" s="70"/>
      <c r="N75" s="70"/>
      <c r="O75" s="73"/>
      <c r="P75" s="70"/>
      <c r="Q75" s="70"/>
      <c r="R75" s="70"/>
      <c r="S75" s="70"/>
      <c r="T75" s="70"/>
      <c r="U75" s="70"/>
      <c r="V75" s="74" t="str">
        <f>+IFERROR(DGET([1]BD_AVANCES!A:H,[1]BD_AVANCES!$H$1,[1]CRONOGRAMA!G74:I75),"")</f>
        <v/>
      </c>
      <c r="W75" s="74" t="str">
        <f>+IFERROR(AVERAGEIFS('[1]PONDERACIÓN ACTIVIDADES'!$H$6:$K$22,'[1]PONDERACIÓN ACTIVIDADES'!$B$6:$E$22,[1]CRONOGRAMA!H75),"")</f>
        <v/>
      </c>
      <c r="X75" s="47" t="str">
        <f t="shared" si="1"/>
        <v/>
      </c>
    </row>
    <row r="76" spans="2:24" ht="63.75" hidden="1" customHeight="1" x14ac:dyDescent="0.25">
      <c r="G76" s="77" t="s">
        <v>12</v>
      </c>
      <c r="H76" s="77" t="s">
        <v>13</v>
      </c>
      <c r="I76" s="78" t="s">
        <v>14</v>
      </c>
      <c r="J76" s="77" t="s">
        <v>15</v>
      </c>
      <c r="K76" s="79" t="s">
        <v>16</v>
      </c>
      <c r="L76" s="79" t="s">
        <v>17</v>
      </c>
      <c r="M76" s="79" t="s">
        <v>30</v>
      </c>
      <c r="N76" s="79" t="s">
        <v>31</v>
      </c>
      <c r="O76" s="79" t="s">
        <v>32</v>
      </c>
      <c r="P76" s="79" t="s">
        <v>33</v>
      </c>
      <c r="Q76" s="79" t="s">
        <v>22</v>
      </c>
      <c r="R76" s="79" t="s">
        <v>23</v>
      </c>
      <c r="S76" s="79" t="s">
        <v>24</v>
      </c>
      <c r="T76" s="79" t="s">
        <v>25</v>
      </c>
      <c r="U76" s="79" t="s">
        <v>26</v>
      </c>
      <c r="V76" s="80" t="s">
        <v>27</v>
      </c>
      <c r="W76" s="81" t="s">
        <v>34</v>
      </c>
      <c r="X76" s="47" t="str">
        <f t="shared" si="1"/>
        <v/>
      </c>
    </row>
    <row r="77" spans="2:24" ht="30" x14ac:dyDescent="0.25">
      <c r="B77" s="82" t="s">
        <v>73</v>
      </c>
      <c r="C77" s="107"/>
      <c r="G77" s="69"/>
      <c r="H77" s="70"/>
      <c r="I77" s="71" t="str">
        <f>+IF(IF(OR(G77="",H77=""),"",IFERROR(DMAX([1]BD_AVANCES!A:H,[1]BD_AVANCES!$A$1,[1]CRONOGRAMA!G76:H77),""))=0,"",IF(OR(G77="",H77=""),"",IFERROR(DMAX([1]BD_AVANCES!A:H,[1]BD_AVANCES!$A$1,[1]CRONOGRAMA!G76:H77),"")))</f>
        <v/>
      </c>
      <c r="J77" s="70"/>
      <c r="K77" s="72"/>
      <c r="L77" s="72"/>
      <c r="M77" s="70"/>
      <c r="N77" s="70"/>
      <c r="O77" s="73"/>
      <c r="P77" s="70"/>
      <c r="Q77" s="70"/>
      <c r="R77" s="70"/>
      <c r="S77" s="70"/>
      <c r="T77" s="70"/>
      <c r="U77" s="70"/>
      <c r="V77" s="74" t="str">
        <f>+IFERROR(DGET([1]BD_AVANCES!A:H,[1]BD_AVANCES!$H$1,[1]CRONOGRAMA!G76:I77),"")</f>
        <v/>
      </c>
      <c r="W77" s="74" t="str">
        <f>+IFERROR(AVERAGEIFS('[1]PONDERACIÓN ACTIVIDADES'!$H$6:$K$22,'[1]PONDERACIÓN ACTIVIDADES'!$B$6:$E$22,[1]CRONOGRAMA!H77),"")</f>
        <v/>
      </c>
      <c r="X77" s="47" t="str">
        <f t="shared" si="1"/>
        <v/>
      </c>
    </row>
    <row r="78" spans="2:24" ht="63.75" hidden="1" customHeight="1" x14ac:dyDescent="0.25">
      <c r="G78" s="77" t="s">
        <v>12</v>
      </c>
      <c r="H78" s="77" t="s">
        <v>13</v>
      </c>
      <c r="I78" s="78" t="s">
        <v>14</v>
      </c>
      <c r="J78" s="77" t="s">
        <v>15</v>
      </c>
      <c r="K78" s="79" t="s">
        <v>16</v>
      </c>
      <c r="L78" s="79" t="s">
        <v>17</v>
      </c>
      <c r="M78" s="79" t="s">
        <v>30</v>
      </c>
      <c r="N78" s="79" t="s">
        <v>31</v>
      </c>
      <c r="O78" s="79" t="s">
        <v>32</v>
      </c>
      <c r="P78" s="79" t="s">
        <v>33</v>
      </c>
      <c r="Q78" s="79" t="s">
        <v>22</v>
      </c>
      <c r="R78" s="79" t="s">
        <v>23</v>
      </c>
      <c r="S78" s="79" t="s">
        <v>24</v>
      </c>
      <c r="T78" s="79" t="s">
        <v>25</v>
      </c>
      <c r="U78" s="79" t="s">
        <v>26</v>
      </c>
      <c r="V78" s="80" t="s">
        <v>27</v>
      </c>
      <c r="W78" s="81" t="s">
        <v>34</v>
      </c>
      <c r="X78" s="47" t="str">
        <f t="shared" si="1"/>
        <v/>
      </c>
    </row>
    <row r="79" spans="2:24" ht="30" x14ac:dyDescent="0.25">
      <c r="B79" s="82" t="s">
        <v>74</v>
      </c>
      <c r="C79" s="107"/>
      <c r="G79" s="69"/>
      <c r="H79" s="70"/>
      <c r="I79" s="71" t="str">
        <f>+IF(IF(OR(G79="",H79=""),"",IFERROR(DMAX([1]BD_AVANCES!A:H,[1]BD_AVANCES!$A$1,[1]CRONOGRAMA!G78:H79),""))=0,"",IF(OR(G79="",H79=""),"",IFERROR(DMAX([1]BD_AVANCES!A:H,[1]BD_AVANCES!$A$1,[1]CRONOGRAMA!G78:H79),"")))</f>
        <v/>
      </c>
      <c r="J79" s="70"/>
      <c r="K79" s="72"/>
      <c r="L79" s="72"/>
      <c r="M79" s="70"/>
      <c r="N79" s="70"/>
      <c r="O79" s="73"/>
      <c r="P79" s="70"/>
      <c r="Q79" s="70"/>
      <c r="R79" s="70"/>
      <c r="S79" s="70"/>
      <c r="T79" s="70"/>
      <c r="U79" s="70"/>
      <c r="V79" s="74" t="str">
        <f>+IFERROR(DGET([1]BD_AVANCES!A:H,[1]BD_AVANCES!$H$1,[1]CRONOGRAMA!G78:I79),"")</f>
        <v/>
      </c>
      <c r="W79" s="74" t="str">
        <f>+IFERROR(AVERAGEIFS('[1]PONDERACIÓN ACTIVIDADES'!$H$6:$K$22,'[1]PONDERACIÓN ACTIVIDADES'!$B$6:$E$22,[1]CRONOGRAMA!H79),"")</f>
        <v/>
      </c>
      <c r="X79" s="47" t="str">
        <f t="shared" si="1"/>
        <v/>
      </c>
    </row>
    <row r="80" spans="2:24" ht="63.75" hidden="1" customHeight="1" x14ac:dyDescent="0.25">
      <c r="G80" s="77" t="s">
        <v>12</v>
      </c>
      <c r="H80" s="77" t="s">
        <v>13</v>
      </c>
      <c r="I80" s="78" t="s">
        <v>14</v>
      </c>
      <c r="J80" s="77" t="s">
        <v>15</v>
      </c>
      <c r="K80" s="79" t="s">
        <v>16</v>
      </c>
      <c r="L80" s="79" t="s">
        <v>17</v>
      </c>
      <c r="M80" s="79" t="s">
        <v>30</v>
      </c>
      <c r="N80" s="79" t="s">
        <v>31</v>
      </c>
      <c r="O80" s="79" t="s">
        <v>32</v>
      </c>
      <c r="P80" s="79" t="s">
        <v>33</v>
      </c>
      <c r="Q80" s="79" t="s">
        <v>22</v>
      </c>
      <c r="R80" s="79" t="s">
        <v>23</v>
      </c>
      <c r="S80" s="79" t="s">
        <v>24</v>
      </c>
      <c r="T80" s="79" t="s">
        <v>25</v>
      </c>
      <c r="U80" s="79" t="s">
        <v>26</v>
      </c>
      <c r="V80" s="80" t="s">
        <v>27</v>
      </c>
      <c r="W80" s="81" t="s">
        <v>34</v>
      </c>
      <c r="X80" s="47" t="str">
        <f t="shared" si="1"/>
        <v/>
      </c>
    </row>
    <row r="81" spans="2:24" ht="30" x14ac:dyDescent="0.25">
      <c r="B81" s="82" t="s">
        <v>75</v>
      </c>
      <c r="C81" s="107"/>
      <c r="G81" s="69"/>
      <c r="H81" s="70"/>
      <c r="I81" s="71" t="str">
        <f>+IF(IF(OR(G81="",H81=""),"",IFERROR(DMAX([1]BD_AVANCES!A:H,[1]BD_AVANCES!$A$1,[1]CRONOGRAMA!G80:H81),""))=0,"",IF(OR(G81="",H81=""),"",IFERROR(DMAX([1]BD_AVANCES!A:H,[1]BD_AVANCES!$A$1,[1]CRONOGRAMA!G80:H81),"")))</f>
        <v/>
      </c>
      <c r="J81" s="70"/>
      <c r="K81" s="72"/>
      <c r="L81" s="72"/>
      <c r="M81" s="70"/>
      <c r="N81" s="70"/>
      <c r="O81" s="73"/>
      <c r="P81" s="70"/>
      <c r="Q81" s="70"/>
      <c r="R81" s="70"/>
      <c r="S81" s="70"/>
      <c r="T81" s="70"/>
      <c r="U81" s="70"/>
      <c r="V81" s="74" t="str">
        <f>+IFERROR(DGET([1]BD_AVANCES!A:H,[1]BD_AVANCES!$H$1,[1]CRONOGRAMA!G80:I81),"")</f>
        <v/>
      </c>
      <c r="W81" s="74" t="str">
        <f>+IFERROR(AVERAGEIFS('[1]PONDERACIÓN ACTIVIDADES'!$H$6:$K$22,'[1]PONDERACIÓN ACTIVIDADES'!$B$6:$E$22,[1]CRONOGRAMA!H81),"")</f>
        <v/>
      </c>
      <c r="X81" s="47" t="str">
        <f t="shared" si="1"/>
        <v/>
      </c>
    </row>
    <row r="82" spans="2:24" ht="63.75" hidden="1" customHeight="1" x14ac:dyDescent="0.25">
      <c r="B82" s="82" t="s">
        <v>76</v>
      </c>
      <c r="C82" s="107"/>
      <c r="G82" s="77" t="s">
        <v>12</v>
      </c>
      <c r="H82" s="77" t="s">
        <v>13</v>
      </c>
      <c r="I82" s="78" t="s">
        <v>14</v>
      </c>
      <c r="J82" s="77" t="s">
        <v>15</v>
      </c>
      <c r="K82" s="79" t="s">
        <v>16</v>
      </c>
      <c r="L82" s="79" t="s">
        <v>17</v>
      </c>
      <c r="M82" s="79" t="s">
        <v>30</v>
      </c>
      <c r="N82" s="79" t="s">
        <v>31</v>
      </c>
      <c r="O82" s="79" t="s">
        <v>32</v>
      </c>
      <c r="P82" s="79" t="s">
        <v>33</v>
      </c>
      <c r="Q82" s="79" t="s">
        <v>22</v>
      </c>
      <c r="R82" s="79" t="s">
        <v>23</v>
      </c>
      <c r="S82" s="79" t="s">
        <v>24</v>
      </c>
      <c r="T82" s="79" t="s">
        <v>25</v>
      </c>
      <c r="U82" s="79" t="s">
        <v>26</v>
      </c>
      <c r="V82" s="80" t="s">
        <v>27</v>
      </c>
      <c r="W82" s="81" t="s">
        <v>34</v>
      </c>
      <c r="X82" s="47" t="str">
        <f t="shared" si="1"/>
        <v/>
      </c>
    </row>
    <row r="83" spans="2:24" ht="60" x14ac:dyDescent="0.25">
      <c r="B83" s="82" t="s">
        <v>76</v>
      </c>
      <c r="C83" s="107"/>
      <c r="G83" s="69" t="s">
        <v>77</v>
      </c>
      <c r="H83" s="70"/>
      <c r="I83" s="71" t="str">
        <f>+IF(IF(OR(G83="",H83=""),"",IFERROR(DMAX([1]BD_AVANCES!A:H,[1]BD_AVANCES!$A$1,[1]CRONOGRAMA!G82:H83),""))=0,"",IF(OR(G83="",H83=""),"",IFERROR(DMAX([1]BD_AVANCES!A:H,[1]BD_AVANCES!$A$1,[1]CRONOGRAMA!G82:H83),"")))</f>
        <v/>
      </c>
      <c r="J83" s="70"/>
      <c r="K83" s="72"/>
      <c r="L83" s="72"/>
      <c r="M83" s="70"/>
      <c r="N83" s="70"/>
      <c r="O83" s="73"/>
      <c r="P83" s="70"/>
      <c r="Q83" s="70"/>
      <c r="R83" s="70"/>
      <c r="S83" s="70"/>
      <c r="T83" s="70"/>
      <c r="U83" s="70"/>
      <c r="V83" s="74" t="str">
        <f>+IFERROR(DGET([1]BD_AVANCES!A:H,[1]BD_AVANCES!$H$1,[1]CRONOGRAMA!G82:I83),"")</f>
        <v/>
      </c>
      <c r="W83" s="74" t="str">
        <f>+IFERROR(AVERAGEIFS('[1]PONDERACIÓN ACTIVIDADES'!$H$6:$K$22,'[1]PONDERACIÓN ACTIVIDADES'!$B$6:$E$22,[1]CRONOGRAMA!H83),"")</f>
        <v/>
      </c>
      <c r="X83" s="47" t="str">
        <f t="shared" si="1"/>
        <v/>
      </c>
    </row>
    <row r="85" spans="2:24" ht="30" x14ac:dyDescent="0.25">
      <c r="B85" s="82" t="s">
        <v>78</v>
      </c>
      <c r="C85" s="107"/>
    </row>
    <row r="87" spans="2:24" ht="30" x14ac:dyDescent="0.25">
      <c r="B87" s="82" t="s">
        <v>79</v>
      </c>
      <c r="C87" s="107"/>
    </row>
    <row r="89" spans="2:24" ht="30" x14ac:dyDescent="0.25">
      <c r="B89" s="82" t="s">
        <v>80</v>
      </c>
      <c r="C89" s="107"/>
    </row>
  </sheetData>
  <mergeCells count="7">
    <mergeCell ref="B35:C35"/>
    <mergeCell ref="B1:E1"/>
    <mergeCell ref="H1:N2"/>
    <mergeCell ref="B2:E2"/>
    <mergeCell ref="B3:C3"/>
    <mergeCell ref="D3:E3"/>
    <mergeCell ref="C4:E4"/>
  </mergeCells>
  <dataValidations count="3">
    <dataValidation type="decimal" operator="greaterThan" allowBlank="1" showInputMessage="1" showErrorMessage="1" error="En este campo sólo debe ingresar el número con el que medirá la actividad del proyecto" sqref="O4 O6 O8 O10 O12 O14:O15 O17 O19 O21 O23 O25 O27 O29 O31 O35 O33 O37 O39 O41 O43 O45 O47 O49 O51 O53 O55 O57 O59 O61 O63 O65 O67 O69 O71 O73 O75 O77 O79 O81 O83" xr:uid="{09D00690-1B5E-4C90-8BD5-4745DC0643C0}">
      <formula1>0</formula1>
    </dataValidation>
    <dataValidation type="list" allowBlank="1" showInputMessage="1" showErrorMessage="1" sqref="C33" xr:uid="{02CD2327-DF5A-480F-B087-B4C98E95B46A}">
      <formula1>"Interna, Investigacón y desarrollo, Cofinanciado, Semilleros"</formula1>
    </dataValidation>
    <dataValidation type="list" allowBlank="1" showInputMessage="1" showErrorMessage="1" sqref="S4 S83 S81 S79 S77 S75 S73 S71 S69 S67 S65 S63 S61 S59 S57 S55 S53 S51 S49 S47 S45 S43 S41 S39 S37 S35 S33 S31 S29 S27 S25 S23 S21 S19 S17 S12 S14:S15 S10 S8 S6" xr:uid="{BA737299-E587-489E-AD8D-35A73172C55A}">
      <formula1>$C$29:$C$31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1]!ir_inicio">
                <anchor moveWithCells="1" sizeWithCells="1">
                  <from>
                    <xdr:col>6</xdr:col>
                    <xdr:colOff>104775</xdr:colOff>
                    <xdr:row>0</xdr:row>
                    <xdr:rowOff>19050</xdr:rowOff>
                  </from>
                  <to>
                    <xdr:col>6</xdr:col>
                    <xdr:colOff>2028825</xdr:colOff>
                    <xdr:row>1</xdr:row>
                    <xdr:rowOff>333375</xdr:rowOff>
                  </to>
                </anchor>
              </controlPr>
            </control>
          </mc:Choice>
        </mc:AlternateContent>
        <mc:AlternateContent xmlns:mc="http://schemas.openxmlformats.org/markup-compatibility/2006">
          <mc:Choice Requires="x14">
            <control shapeId="2050" r:id="rId4" name="Button 2">
              <controlPr defaultSize="0" print="0" autoFill="0" autoPict="0" macro="[1]!ir_actividades">
                <anchor moveWithCells="1" sizeWithCells="1">
                  <from>
                    <xdr:col>6</xdr:col>
                    <xdr:colOff>114300</xdr:colOff>
                    <xdr:row>1</xdr:row>
                    <xdr:rowOff>390525</xdr:rowOff>
                  </from>
                  <to>
                    <xdr:col>6</xdr:col>
                    <xdr:colOff>2019300</xdr:colOff>
                    <xdr:row>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B06426B7-35CD-45FA-B135-676D2BA48561}">
          <x14:formula1>
            <xm:f>OFFSET('[IN-FR-01-2 Cronograma e Informe de Actividades de Proyecto de Investigación V.1 (1).xlsm]PONDERACIÓN ACTIVIDADES'!#REF!,0,HLOOKUP(G4,'[IN-FR-01-2 Cronograma e Informe de Actividades de Proyecto de Investigación V.1 (1).xlsm]PONDERACIÓN ACTIVIDADES'!#REF!,3,FALSE),HLOOKUP(G4,'[IN-FR-01-2 Cronograma e Informe de Actividades de Proyecto de Investigación V.1 (1).xlsm]PONDERACIÓN ACTIVIDADES'!#REF!,2,FALSE))</xm:f>
          </x14:formula1>
          <xm:sqref>H4 H6 H8 H10 H12 H14:H15 H17 H19 H21 H23 H25 H27 H29 H31 H33 H35 H37 H39 H41 H43 H45 H47 H49 H51 H53 H55 H57 H59 H61 H63 H65 H67 H71 H69 H73 H75 H77 H79 H81 H83</xm:sqref>
        </x14:dataValidation>
        <x14:dataValidation type="list" allowBlank="1" showInputMessage="1" showErrorMessage="1" xr:uid="{EB386282-1137-4386-B8FB-0C775E78CBFF}">
          <x14:formula1>
            <xm:f>'[IN-FR-01-2 Cronograma e Informe de Actividades de Proyecto de Investigación V.1 (1).xlsm]PONDERACIÓN ACTIVIDADES'!#REF!</xm:f>
          </x14:formula1>
          <xm:sqref>G4 G6 G8 G10 G12 G14:G15 G17 G19 G21 G23 G25 G27 G29 G31 G33 G35 G37 G39 G41 G43 G45 G47 G49 G51 G53 G55 G57 G59 G61 G63 G65 G67 G69 G71 G73 G75 G77 G79 G81 G83</xm:sqref>
        </x14:dataValidation>
        <x14:dataValidation type="list" allowBlank="1" showInputMessage="1" showErrorMessage="1" xr:uid="{5E385401-CF86-4D9D-A86F-8C3534093DFA}">
          <x14:formula1>
            <xm:f>'[IN-FR-01-2 Cronograma e Informe de Actividades de Proyecto de Investigación V.1 (1).xlsm]Hoja3'!#REF!</xm:f>
          </x14:formula1>
          <xm:sqref>T4 T6 T8 T10 T12 T14:T15 T17 T19 T21 T23 T25 T27 T29 T31 T33 T35 T37 T39 T41 T43 T45 T47 T49 T51 T53 T55 T57 T59 T61 T63 T65 T67 T69 T71 T73 T75 T77 T79 T81 T83</xm:sqref>
        </x14:dataValidation>
        <x14:dataValidation type="list" allowBlank="1" showInputMessage="1" showErrorMessage="1" xr:uid="{B4CD75D7-036B-47CF-81CB-87607106E6C2}">
          <x14:formula1>
            <xm:f>OFFSET('[IN-FR-01-2 Cronograma e Informe de Actividades de Proyecto de Investigación V.1 (1).xlsm]Hoja3'!#REF!,0,0,'[IN-FR-01-2 Cronograma e Informe de Actividades de Proyecto de Investigación V.1 (1).xlsm]Hoja3'!#REF!)</xm:f>
          </x14:formula1>
          <xm:sqref>M4 M6 M8 M10 M12 M14:M15 M17 M19 M21 M23 M25 M27 M29 M31 M33 M35 M37 M39 M41 M43 M45 M47 M49 M51 M53 M55 M57 M59 M61 M63 M65 M67 M69 M71 M73 M75 M77 M79 M81 M83</xm:sqref>
        </x14:dataValidation>
        <x14:dataValidation type="list" allowBlank="1" showInputMessage="1" showErrorMessage="1" xr:uid="{CBC43CB6-7A24-4DC3-922E-23629E0F891D}">
          <x14:formula1>
            <xm:f>'[IN-FR-01-2 Cronograma e Informe de Actividades de Proyecto de Investigación V.1 (1).xlsm]Hoja3'!#REF!</xm:f>
          </x14:formula1>
          <xm:sqref>R4 R43 R41 R39 R37 R35 R33 R31 R29 R27 R25 R23 R21 R19 R17 R14:R15 R12 R10 R8 R6 R45 R47 R49 R51 R53 R55 R57 R59 R61 R63 R65 R67 R69 R71 R73 R75 R77 R79 R81 R83</xm:sqref>
        </x14:dataValidation>
        <x14:dataValidation type="list" allowBlank="1" showInputMessage="1" showErrorMessage="1" xr:uid="{C79C3C46-AFDB-4723-BBC2-60BF9EBB07A1}">
          <x14:formula1>
            <xm:f>'[IN-FR-01-2 Cronograma e Informe de Actividades de Proyecto de Investigación V.1 (1).xlsm]Hoja3'!#REF!</xm:f>
          </x14:formula1>
          <xm:sqref>C41 C71 C63 C79 C87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8F1E-8CBC-4A8C-9C16-9D9ADC4F53D8}">
  <dimension ref="A1:Q24"/>
  <sheetViews>
    <sheetView workbookViewId="0">
      <selection sqref="A1:XFD1048576"/>
    </sheetView>
  </sheetViews>
  <sheetFormatPr baseColWidth="10" defaultRowHeight="15" x14ac:dyDescent="0.25"/>
  <cols>
    <col min="1" max="1" width="9" style="113" bestFit="1" customWidth="1"/>
    <col min="2" max="6" width="40" customWidth="1"/>
    <col min="7" max="7" width="3.85546875" customWidth="1"/>
    <col min="8" max="8" width="20.7109375" customWidth="1"/>
    <col min="9" max="9" width="16.7109375" bestFit="1" customWidth="1"/>
    <col min="10" max="10" width="17.42578125" bestFit="1" customWidth="1"/>
    <col min="11" max="12" width="19" customWidth="1"/>
    <col min="14" max="14" width="26.42578125" customWidth="1"/>
    <col min="15" max="15" width="15" customWidth="1"/>
  </cols>
  <sheetData>
    <row r="1" spans="1:17" s="110" customFormat="1" ht="23.25" x14ac:dyDescent="0.35">
      <c r="A1" s="108"/>
      <c r="B1" s="109" t="s">
        <v>81</v>
      </c>
      <c r="C1" s="109" t="s">
        <v>82</v>
      </c>
      <c r="D1" s="109" t="s">
        <v>83</v>
      </c>
      <c r="E1" s="109" t="s">
        <v>84</v>
      </c>
      <c r="F1" s="109" t="s">
        <v>85</v>
      </c>
      <c r="H1" s="111" t="s">
        <v>86</v>
      </c>
      <c r="I1" s="111"/>
      <c r="J1" s="111"/>
      <c r="K1" s="111"/>
      <c r="L1" s="112"/>
    </row>
    <row r="2" spans="1:17" ht="90" customHeight="1" x14ac:dyDescent="0.25">
      <c r="B2" s="114">
        <f t="array" ref="B2:F2">TRANSPOSE('[1]PONDERACIÓN OBJETIVOS'!B3:B7)</f>
        <v>0</v>
      </c>
      <c r="C2" s="114">
        <v>0</v>
      </c>
      <c r="D2" s="114">
        <v>0</v>
      </c>
      <c r="E2" s="114">
        <v>0</v>
      </c>
      <c r="F2" s="114">
        <v>0</v>
      </c>
      <c r="H2" s="115">
        <f>+SUM(H6:H22)</f>
        <v>0</v>
      </c>
      <c r="I2" s="116">
        <f t="shared" ref="I2:L2" si="0">+SUM(I6:I22)</f>
        <v>0</v>
      </c>
      <c r="J2" s="117">
        <f t="shared" si="0"/>
        <v>0</v>
      </c>
      <c r="K2" s="118">
        <f t="shared" si="0"/>
        <v>0</v>
      </c>
      <c r="L2" s="119">
        <f t="shared" si="0"/>
        <v>0</v>
      </c>
    </row>
    <row r="3" spans="1:17" ht="2.25" hidden="1" customHeight="1" x14ac:dyDescent="0.25">
      <c r="B3" s="120">
        <f>+COUNTA(B6:B22)</f>
        <v>0</v>
      </c>
      <c r="C3" s="120">
        <f t="shared" ref="C3:E3" si="1">+COUNTA(C6:C22)</f>
        <v>0</v>
      </c>
      <c r="D3" s="120">
        <f t="shared" si="1"/>
        <v>0</v>
      </c>
      <c r="E3" s="120">
        <f t="shared" si="1"/>
        <v>0</v>
      </c>
      <c r="F3" s="120">
        <v>5</v>
      </c>
      <c r="H3" s="121"/>
      <c r="I3" s="121"/>
      <c r="J3" s="121"/>
      <c r="K3" s="121"/>
      <c r="L3" s="122"/>
    </row>
    <row r="4" spans="1:17" ht="2.25" hidden="1" customHeight="1" x14ac:dyDescent="0.25">
      <c r="B4" s="120">
        <v>0</v>
      </c>
      <c r="C4" s="120">
        <v>1</v>
      </c>
      <c r="D4" s="120">
        <v>2</v>
      </c>
      <c r="E4" s="120">
        <v>3</v>
      </c>
      <c r="F4" s="120">
        <v>4</v>
      </c>
      <c r="H4" s="121"/>
      <c r="I4" s="121"/>
      <c r="J4" s="121"/>
      <c r="K4" s="121"/>
      <c r="L4" s="122"/>
    </row>
    <row r="5" spans="1:17" ht="15.75" customHeight="1" x14ac:dyDescent="0.25">
      <c r="B5" s="123"/>
      <c r="C5" s="123"/>
      <c r="D5" s="123"/>
      <c r="E5" s="123"/>
      <c r="F5" s="124"/>
      <c r="H5" s="121"/>
      <c r="I5" s="121"/>
      <c r="J5" s="121"/>
      <c r="K5" s="121"/>
      <c r="L5" s="122"/>
    </row>
    <row r="6" spans="1:17" ht="19.5" thickBot="1" x14ac:dyDescent="0.3">
      <c r="A6" s="125" t="s">
        <v>87</v>
      </c>
      <c r="B6" s="126"/>
      <c r="C6" s="126"/>
      <c r="D6" s="126"/>
      <c r="E6" s="126"/>
      <c r="F6" s="126">
        <v>1</v>
      </c>
      <c r="H6" s="127"/>
      <c r="I6" s="127"/>
      <c r="J6" s="127"/>
      <c r="K6" s="127"/>
      <c r="L6" s="127"/>
      <c r="N6" s="128"/>
      <c r="O6" s="128"/>
      <c r="P6" s="128"/>
      <c r="Q6" s="128"/>
    </row>
    <row r="7" spans="1:17" ht="18.75" x14ac:dyDescent="0.25">
      <c r="A7" s="125" t="s">
        <v>88</v>
      </c>
      <c r="B7" s="126"/>
      <c r="C7" s="126"/>
      <c r="D7" s="126"/>
      <c r="E7" s="126"/>
      <c r="F7" s="126">
        <v>2</v>
      </c>
      <c r="H7" s="127"/>
      <c r="I7" s="127"/>
      <c r="J7" s="127"/>
      <c r="K7" s="127"/>
      <c r="L7" s="127"/>
      <c r="M7" s="129" t="s">
        <v>89</v>
      </c>
      <c r="N7" s="130"/>
      <c r="O7" s="131"/>
      <c r="P7" s="128"/>
      <c r="Q7" s="128"/>
    </row>
    <row r="8" spans="1:17" ht="19.5" thickBot="1" x14ac:dyDescent="0.3">
      <c r="A8" s="125" t="s">
        <v>90</v>
      </c>
      <c r="B8" s="126"/>
      <c r="C8" s="126"/>
      <c r="D8" s="126"/>
      <c r="E8" s="126"/>
      <c r="F8" s="126"/>
      <c r="H8" s="127"/>
      <c r="I8" s="127"/>
      <c r="J8" s="127"/>
      <c r="K8" s="127"/>
      <c r="L8" s="127"/>
      <c r="M8" s="132"/>
      <c r="N8" s="133"/>
      <c r="O8" s="134"/>
      <c r="P8" s="128"/>
      <c r="Q8" s="128"/>
    </row>
    <row r="9" spans="1:17" ht="18.75" x14ac:dyDescent="0.25">
      <c r="A9" s="125" t="s">
        <v>91</v>
      </c>
      <c r="B9" s="126"/>
      <c r="C9" s="126"/>
      <c r="D9" s="126"/>
      <c r="E9" s="126"/>
      <c r="F9" s="126"/>
      <c r="H9" s="127"/>
      <c r="I9" s="127"/>
      <c r="J9" s="127"/>
      <c r="K9" s="127"/>
      <c r="L9" s="127"/>
      <c r="N9" s="128"/>
      <c r="O9" s="128"/>
      <c r="P9" s="128"/>
      <c r="Q9" s="128"/>
    </row>
    <row r="10" spans="1:17" ht="18.75" x14ac:dyDescent="0.25">
      <c r="A10" s="125" t="s">
        <v>92</v>
      </c>
      <c r="B10" s="126"/>
      <c r="C10" s="126"/>
      <c r="D10" s="126"/>
      <c r="E10" s="126"/>
      <c r="F10" s="126"/>
      <c r="H10" s="127"/>
      <c r="I10" s="127"/>
      <c r="J10" s="127"/>
      <c r="K10" s="127"/>
      <c r="L10" s="127"/>
      <c r="N10" s="128"/>
      <c r="O10" s="128"/>
      <c r="P10" s="128"/>
      <c r="Q10" s="128"/>
    </row>
    <row r="11" spans="1:17" ht="18.75" x14ac:dyDescent="0.25">
      <c r="A11" s="125" t="s">
        <v>93</v>
      </c>
      <c r="B11" s="126"/>
      <c r="C11" s="126"/>
      <c r="D11" s="126"/>
      <c r="E11" s="126"/>
      <c r="F11" s="126"/>
      <c r="H11" s="127"/>
      <c r="I11" s="127"/>
      <c r="J11" s="127"/>
      <c r="K11" s="127"/>
      <c r="L11" s="127"/>
      <c r="O11" s="128"/>
      <c r="P11" s="128"/>
      <c r="Q11" s="128"/>
    </row>
    <row r="12" spans="1:17" ht="18.75" x14ac:dyDescent="0.25">
      <c r="A12" s="125" t="s">
        <v>94</v>
      </c>
      <c r="B12" s="126"/>
      <c r="C12" s="126"/>
      <c r="D12" s="126"/>
      <c r="E12" s="126"/>
      <c r="F12" s="126"/>
      <c r="H12" s="127"/>
      <c r="I12" s="127"/>
      <c r="J12" s="127"/>
      <c r="K12" s="127"/>
      <c r="L12" s="127"/>
      <c r="O12" s="128"/>
      <c r="P12" s="128"/>
      <c r="Q12" s="128"/>
    </row>
    <row r="13" spans="1:17" ht="18.75" x14ac:dyDescent="0.25">
      <c r="A13" s="125" t="s">
        <v>95</v>
      </c>
      <c r="B13" s="126"/>
      <c r="C13" s="126"/>
      <c r="D13" s="126"/>
      <c r="E13" s="126"/>
      <c r="F13" s="126"/>
      <c r="H13" s="127"/>
      <c r="I13" s="127"/>
      <c r="J13" s="127"/>
      <c r="K13" s="127"/>
      <c r="L13" s="127"/>
      <c r="N13" s="128"/>
      <c r="O13" s="128"/>
      <c r="P13" s="128"/>
      <c r="Q13" s="128"/>
    </row>
    <row r="14" spans="1:17" ht="18.75" x14ac:dyDescent="0.25">
      <c r="A14" s="125" t="s">
        <v>96</v>
      </c>
      <c r="B14" s="126"/>
      <c r="C14" s="126"/>
      <c r="D14" s="126"/>
      <c r="E14" s="126"/>
      <c r="F14" s="126"/>
      <c r="H14" s="127"/>
      <c r="I14" s="127"/>
      <c r="J14" s="127"/>
      <c r="K14" s="127"/>
      <c r="L14" s="127"/>
      <c r="N14" s="128"/>
      <c r="O14" s="128"/>
      <c r="P14" s="128"/>
      <c r="Q14" s="128"/>
    </row>
    <row r="15" spans="1:17" ht="18.75" x14ac:dyDescent="0.25">
      <c r="A15" s="125" t="s">
        <v>97</v>
      </c>
      <c r="B15" s="126"/>
      <c r="C15" s="126"/>
      <c r="D15" s="126"/>
      <c r="E15" s="126"/>
      <c r="F15" s="126"/>
      <c r="H15" s="127"/>
      <c r="I15" s="127"/>
      <c r="J15" s="127"/>
      <c r="K15" s="127"/>
      <c r="L15" s="127"/>
      <c r="N15" s="128"/>
      <c r="O15" s="128"/>
      <c r="P15" s="128"/>
      <c r="Q15" s="128"/>
    </row>
    <row r="16" spans="1:17" ht="18.75" x14ac:dyDescent="0.25">
      <c r="A16" s="125" t="s">
        <v>98</v>
      </c>
      <c r="B16" s="126"/>
      <c r="C16" s="126"/>
      <c r="D16" s="126"/>
      <c r="E16" s="126"/>
      <c r="F16" s="126"/>
      <c r="H16" s="127"/>
      <c r="I16" s="127"/>
      <c r="J16" s="127"/>
      <c r="K16" s="127"/>
      <c r="L16" s="127"/>
      <c r="N16" s="128"/>
      <c r="O16" s="128"/>
      <c r="P16" s="128"/>
      <c r="Q16" s="128"/>
    </row>
    <row r="17" spans="1:17" ht="18.75" x14ac:dyDescent="0.25">
      <c r="A17" s="125" t="s">
        <v>99</v>
      </c>
      <c r="B17" s="126"/>
      <c r="C17" s="126"/>
      <c r="D17" s="126"/>
      <c r="E17" s="126"/>
      <c r="F17" s="126"/>
      <c r="H17" s="127"/>
      <c r="I17" s="127"/>
      <c r="J17" s="127"/>
      <c r="K17" s="127"/>
      <c r="L17" s="127"/>
      <c r="N17" s="128"/>
      <c r="O17" s="128"/>
      <c r="P17" s="128"/>
      <c r="Q17" s="128"/>
    </row>
    <row r="18" spans="1:17" ht="18.75" x14ac:dyDescent="0.25">
      <c r="A18" s="125" t="s">
        <v>100</v>
      </c>
      <c r="B18" s="126"/>
      <c r="C18" s="126"/>
      <c r="D18" s="126"/>
      <c r="E18" s="126"/>
      <c r="F18" s="126"/>
      <c r="H18" s="127"/>
      <c r="I18" s="127"/>
      <c r="J18" s="127"/>
      <c r="K18" s="127"/>
      <c r="L18" s="127"/>
      <c r="N18" s="128"/>
      <c r="O18" s="128"/>
      <c r="P18" s="128"/>
      <c r="Q18" s="128"/>
    </row>
    <row r="19" spans="1:17" ht="18.75" x14ac:dyDescent="0.25">
      <c r="A19" s="125" t="s">
        <v>101</v>
      </c>
      <c r="B19" s="126"/>
      <c r="C19" s="126"/>
      <c r="D19" s="126"/>
      <c r="E19" s="126"/>
      <c r="F19" s="126"/>
      <c r="H19" s="127"/>
      <c r="I19" s="127"/>
      <c r="J19" s="127"/>
      <c r="K19" s="127"/>
      <c r="L19" s="127"/>
      <c r="N19" s="128"/>
      <c r="O19" s="128"/>
      <c r="P19" s="128"/>
      <c r="Q19" s="128"/>
    </row>
    <row r="20" spans="1:17" ht="18.75" x14ac:dyDescent="0.25">
      <c r="A20" s="125" t="s">
        <v>102</v>
      </c>
      <c r="B20" s="126"/>
      <c r="C20" s="126"/>
      <c r="D20" s="126"/>
      <c r="E20" s="126"/>
      <c r="F20" s="126"/>
      <c r="H20" s="127"/>
      <c r="I20" s="127"/>
      <c r="J20" s="127"/>
      <c r="K20" s="127"/>
      <c r="L20" s="127"/>
      <c r="N20" s="128"/>
      <c r="O20" s="128"/>
      <c r="P20" s="128"/>
      <c r="Q20" s="128"/>
    </row>
    <row r="21" spans="1:17" ht="18.75" x14ac:dyDescent="0.25">
      <c r="A21" s="125" t="s">
        <v>103</v>
      </c>
      <c r="B21" s="126"/>
      <c r="C21" s="126"/>
      <c r="D21" s="126"/>
      <c r="E21" s="126"/>
      <c r="F21" s="126"/>
      <c r="H21" s="127"/>
      <c r="I21" s="127"/>
      <c r="J21" s="127"/>
      <c r="K21" s="127"/>
      <c r="L21" s="127"/>
      <c r="N21" s="128"/>
      <c r="O21" s="128"/>
      <c r="P21" s="128"/>
      <c r="Q21" s="128"/>
    </row>
    <row r="22" spans="1:17" ht="18.75" x14ac:dyDescent="0.25">
      <c r="A22" s="125" t="s">
        <v>104</v>
      </c>
      <c r="B22" s="126"/>
      <c r="C22" s="126"/>
      <c r="D22" s="126"/>
      <c r="E22" s="126"/>
      <c r="F22" s="126"/>
      <c r="H22" s="127"/>
      <c r="I22" s="127"/>
      <c r="J22" s="127"/>
      <c r="K22" s="127"/>
      <c r="L22" s="127"/>
      <c r="N22" s="128"/>
      <c r="O22" s="128"/>
      <c r="P22" s="128"/>
      <c r="Q22" s="128"/>
    </row>
    <row r="23" spans="1:17" ht="15.75" thickBot="1" x14ac:dyDescent="0.3"/>
    <row r="24" spans="1:17" ht="24" thickBot="1" x14ac:dyDescent="0.3">
      <c r="B24" s="135" t="s">
        <v>105</v>
      </c>
      <c r="C24" s="136"/>
      <c r="D24" s="136"/>
      <c r="E24" s="137"/>
      <c r="F24" s="138"/>
      <c r="H24" s="139" t="s">
        <v>106</v>
      </c>
      <c r="I24" s="140"/>
      <c r="J24" s="140"/>
      <c r="K24" s="141"/>
      <c r="L24" s="142"/>
    </row>
  </sheetData>
  <mergeCells count="4">
    <mergeCell ref="H1:K1"/>
    <mergeCell ref="M7:O8"/>
    <mergeCell ref="B24:E24"/>
    <mergeCell ref="H24:K24"/>
  </mergeCells>
  <conditionalFormatting sqref="H2:L2">
    <cfRule type="cellIs" dxfId="3" priority="1" operator="lessThan">
      <formula>1</formula>
    </cfRule>
    <cfRule type="cellIs" dxfId="2" priority="2" operator="greaterThan">
      <formula>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1]!ir_inicio">
                <anchor moveWithCells="1" sizeWithCells="1">
                  <from>
                    <xdr:col>12</xdr:col>
                    <xdr:colOff>142875</xdr:colOff>
                    <xdr:row>0</xdr:row>
                    <xdr:rowOff>85725</xdr:rowOff>
                  </from>
                  <to>
                    <xdr:col>13</xdr:col>
                    <xdr:colOff>1562100</xdr:colOff>
                    <xdr:row>1</xdr:row>
                    <xdr:rowOff>247650</xdr:rowOff>
                  </to>
                </anchor>
              </controlPr>
            </control>
          </mc:Choice>
        </mc:AlternateContent>
        <mc:AlternateContent xmlns:mc="http://schemas.openxmlformats.org/markup-compatibility/2006">
          <mc:Choice Requires="x14">
            <control shapeId="3074" r:id="rId4" name="Button 2">
              <controlPr defaultSize="0" print="0" autoFill="0" autoPict="0" macro="[1]!ir_cronograma">
                <anchor moveWithCells="1" sizeWithCells="1">
                  <from>
                    <xdr:col>12</xdr:col>
                    <xdr:colOff>66675</xdr:colOff>
                    <xdr:row>8</xdr:row>
                    <xdr:rowOff>85725</xdr:rowOff>
                  </from>
                  <to>
                    <xdr:col>15</xdr:col>
                    <xdr:colOff>0</xdr:colOff>
                    <xdr:row>9</xdr:row>
                    <xdr:rowOff>295275</xdr:rowOff>
                  </to>
                </anchor>
              </controlPr>
            </control>
          </mc:Choice>
        </mc:AlternateContent>
        <mc:AlternateContent xmlns:mc="http://schemas.openxmlformats.org/markup-compatibility/2006">
          <mc:Choice Requires="x14">
            <control shapeId="3075" r:id="rId5" name="Button 3">
              <controlPr defaultSize="0" print="0" autoFill="0" autoPict="0" macro="[1]!ir_objetivos">
                <anchor moveWithCells="1" sizeWithCells="1">
                  <from>
                    <xdr:col>12</xdr:col>
                    <xdr:colOff>171450</xdr:colOff>
                    <xdr:row>1</xdr:row>
                    <xdr:rowOff>457200</xdr:rowOff>
                  </from>
                  <to>
                    <xdr:col>13</xdr:col>
                    <xdr:colOff>1524000</xdr:colOff>
                    <xdr:row>1</xdr:row>
                    <xdr:rowOff>847725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73FF-E02F-4960-82E4-F7764338DB52}">
  <dimension ref="A1:F12"/>
  <sheetViews>
    <sheetView tabSelected="1" workbookViewId="0">
      <selection activeCell="F12" sqref="F12"/>
    </sheetView>
  </sheetViews>
  <sheetFormatPr baseColWidth="10" defaultRowHeight="15" x14ac:dyDescent="0.25"/>
  <cols>
    <col min="2" max="2" width="42.85546875" customWidth="1"/>
    <col min="3" max="3" width="19" bestFit="1" customWidth="1"/>
    <col min="4" max="4" width="14.5703125" customWidth="1"/>
    <col min="5" max="5" width="20" bestFit="1" customWidth="1"/>
    <col min="6" max="6" width="40" customWidth="1"/>
  </cols>
  <sheetData>
    <row r="1" spans="1:6" ht="18.75" x14ac:dyDescent="0.3">
      <c r="A1" s="143" t="s">
        <v>107</v>
      </c>
      <c r="B1" s="143"/>
      <c r="C1" s="143"/>
    </row>
    <row r="2" spans="1:6" s="145" customFormat="1" ht="15.75" thickBot="1" x14ac:dyDescent="0.3">
      <c r="A2" s="144" t="s">
        <v>108</v>
      </c>
      <c r="B2" s="144" t="s">
        <v>109</v>
      </c>
      <c r="C2" s="144" t="s">
        <v>110</v>
      </c>
    </row>
    <row r="3" spans="1:6" ht="15.75" thickBot="1" x14ac:dyDescent="0.3">
      <c r="A3" s="146" t="s">
        <v>111</v>
      </c>
      <c r="B3" s="147"/>
      <c r="C3" s="148">
        <v>0</v>
      </c>
      <c r="D3" s="149" t="s">
        <v>112</v>
      </c>
    </row>
    <row r="4" spans="1:6" ht="38.25" customHeight="1" x14ac:dyDescent="0.25">
      <c r="A4" s="146" t="s">
        <v>113</v>
      </c>
      <c r="B4" s="147"/>
      <c r="C4" s="148">
        <v>0</v>
      </c>
      <c r="D4" s="150"/>
      <c r="E4" s="151" t="s">
        <v>114</v>
      </c>
      <c r="F4" s="152"/>
    </row>
    <row r="5" spans="1:6" ht="15.75" thickBot="1" x14ac:dyDescent="0.3">
      <c r="A5" s="146" t="s">
        <v>115</v>
      </c>
      <c r="B5" s="147"/>
      <c r="C5" s="148">
        <v>0</v>
      </c>
      <c r="D5" s="150"/>
      <c r="E5" s="153" t="s">
        <v>35</v>
      </c>
      <c r="F5" s="154"/>
    </row>
    <row r="6" spans="1:6" ht="38.25" customHeight="1" x14ac:dyDescent="0.25">
      <c r="A6" s="146" t="s">
        <v>116</v>
      </c>
      <c r="B6" s="147"/>
      <c r="C6" s="148">
        <v>0</v>
      </c>
      <c r="D6" s="150"/>
    </row>
    <row r="7" spans="1:6" ht="38.25" customHeight="1" x14ac:dyDescent="0.25">
      <c r="A7" s="146" t="s">
        <v>117</v>
      </c>
      <c r="B7" s="147"/>
      <c r="C7" s="148">
        <v>0</v>
      </c>
      <c r="D7" s="155"/>
    </row>
    <row r="8" spans="1:6" x14ac:dyDescent="0.25">
      <c r="A8" s="156"/>
      <c r="B8" s="157"/>
      <c r="C8" s="158">
        <f>+SUM(C3:C7)</f>
        <v>0</v>
      </c>
    </row>
    <row r="9" spans="1:6" ht="55.5" customHeight="1" x14ac:dyDescent="0.25">
      <c r="B9" s="159" t="s">
        <v>118</v>
      </c>
    </row>
    <row r="10" spans="1:6" ht="15.75" thickBot="1" x14ac:dyDescent="0.3">
      <c r="B10" s="160"/>
    </row>
    <row r="11" spans="1:6" ht="4.5" customHeight="1" x14ac:dyDescent="0.25"/>
    <row r="12" spans="1:6" ht="33.75" customHeight="1" x14ac:dyDescent="0.25"/>
  </sheetData>
  <mergeCells count="3">
    <mergeCell ref="A1:C1"/>
    <mergeCell ref="D3:D6"/>
    <mergeCell ref="B9:B10"/>
  </mergeCells>
  <conditionalFormatting sqref="C8">
    <cfRule type="cellIs" dxfId="1" priority="1" operator="lessThan">
      <formula>1</formula>
    </cfRule>
    <cfRule type="cellIs" dxfId="0" priority="2" operator="greaterThan">
      <formula>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1]!ir_inicio">
                <anchor moveWithCells="1" sizeWithCells="1">
                  <from>
                    <xdr:col>4</xdr:col>
                    <xdr:colOff>57150</xdr:colOff>
                    <xdr:row>0</xdr:row>
                    <xdr:rowOff>85725</xdr:rowOff>
                  </from>
                  <to>
                    <xdr:col>4</xdr:col>
                    <xdr:colOff>1019175</xdr:colOff>
                    <xdr:row>1</xdr:row>
                    <xdr:rowOff>85725</xdr:rowOff>
                  </to>
                </anchor>
              </controlPr>
            </control>
          </mc:Choice>
        </mc:AlternateContent>
        <mc:AlternateContent xmlns:mc="http://schemas.openxmlformats.org/markup-compatibility/2006">
          <mc:Choice Requires="x14">
            <control shapeId="4098" r:id="rId4" name="Button 2">
              <controlPr defaultSize="0" print="0" autoFill="0" autoPict="0" macro="[1]!ir_cronograma">
                <anchor moveWithCells="1" sizeWithCells="1">
                  <from>
                    <xdr:col>4</xdr:col>
                    <xdr:colOff>1123950</xdr:colOff>
                    <xdr:row>0</xdr:row>
                    <xdr:rowOff>76200</xdr:rowOff>
                  </from>
                  <to>
                    <xdr:col>5</xdr:col>
                    <xdr:colOff>647700</xdr:colOff>
                    <xdr:row>1</xdr:row>
                    <xdr:rowOff>104775</xdr:rowOff>
                  </to>
                </anchor>
              </controlPr>
            </control>
          </mc:Choice>
        </mc:AlternateContent>
        <mc:AlternateContent xmlns:mc="http://schemas.openxmlformats.org/markup-compatibility/2006">
          <mc:Choice Requires="x14">
            <control shapeId="4099" r:id="rId5" name="Button 3">
              <controlPr defaultSize="0" print="0" autoFill="0" autoPict="0" macro="[1]!ir_actividades">
                <anchor moveWithCells="1" sizeWithCells="1">
                  <from>
                    <xdr:col>2</xdr:col>
                    <xdr:colOff>104775</xdr:colOff>
                    <xdr:row>8</xdr:row>
                    <xdr:rowOff>161925</xdr:rowOff>
                  </from>
                  <to>
                    <xdr:col>3</xdr:col>
                    <xdr:colOff>247650</xdr:colOff>
                    <xdr:row>8</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1276-80AC-4899-B89B-68E4AD97A3D7}">
  <dimension ref="B1:K11"/>
  <sheetViews>
    <sheetView workbookViewId="0">
      <selection sqref="A1:XFD1048576"/>
    </sheetView>
  </sheetViews>
  <sheetFormatPr baseColWidth="10" defaultRowHeight="15" x14ac:dyDescent="0.25"/>
  <cols>
    <col min="2" max="2" width="27.28515625" customWidth="1"/>
    <col min="3" max="3" width="51.28515625" customWidth="1"/>
    <col min="10" max="10" width="19.140625" customWidth="1"/>
    <col min="11" max="11" width="22.85546875" customWidth="1"/>
  </cols>
  <sheetData>
    <row r="1" spans="2:11" ht="15.75" thickBot="1" x14ac:dyDescent="0.3"/>
    <row r="2" spans="2:11" ht="60.75" thickBot="1" x14ac:dyDescent="0.3">
      <c r="B2" s="161" t="s">
        <v>119</v>
      </c>
      <c r="C2" s="162"/>
      <c r="J2" s="163" t="s">
        <v>12</v>
      </c>
      <c r="K2" s="163" t="s">
        <v>13</v>
      </c>
    </row>
    <row r="3" spans="2:11" x14ac:dyDescent="0.25">
      <c r="J3" s="164">
        <f>+C6</f>
        <v>0</v>
      </c>
      <c r="K3" s="164">
        <f>+C7</f>
        <v>0</v>
      </c>
    </row>
    <row r="4" spans="2:11" ht="18.75" x14ac:dyDescent="0.25">
      <c r="B4" s="165" t="s">
        <v>120</v>
      </c>
      <c r="C4" s="166"/>
    </row>
    <row r="5" spans="2:11" ht="18.75" x14ac:dyDescent="0.25">
      <c r="B5" s="165" t="s">
        <v>121</v>
      </c>
      <c r="C5" s="167">
        <f>+[1]CRONOGRAMA!C4</f>
        <v>0</v>
      </c>
    </row>
    <row r="6" spans="2:11" ht="18.75" x14ac:dyDescent="0.25">
      <c r="B6" s="165" t="s">
        <v>122</v>
      </c>
      <c r="C6" s="168"/>
    </row>
    <row r="7" spans="2:11" ht="18.75" x14ac:dyDescent="0.25">
      <c r="B7" s="165" t="s">
        <v>123</v>
      </c>
      <c r="C7" s="168"/>
    </row>
    <row r="8" spans="2:11" ht="18.75" x14ac:dyDescent="0.25">
      <c r="B8" s="165" t="s">
        <v>124</v>
      </c>
      <c r="C8" s="168"/>
      <c r="D8" t="str">
        <f>+IFERROR(DGET([1]CRONOGRAMA!$G$3:$W$1048576,[1]CRONOGRAMA!N3,[1]FORM_AVANCES!J2:K3),"")</f>
        <v/>
      </c>
      <c r="E8" s="169" t="s">
        <v>125</v>
      </c>
      <c r="F8" s="169"/>
      <c r="G8" s="169"/>
      <c r="H8" s="169"/>
    </row>
    <row r="9" spans="2:11" ht="18.75" x14ac:dyDescent="0.25">
      <c r="B9" s="165" t="s">
        <v>109</v>
      </c>
      <c r="C9" s="168"/>
      <c r="E9" s="169"/>
      <c r="F9" s="169"/>
      <c r="G9" s="169"/>
      <c r="H9" s="169"/>
    </row>
    <row r="10" spans="2:11" ht="18.75" x14ac:dyDescent="0.25">
      <c r="B10" s="165" t="s">
        <v>126</v>
      </c>
      <c r="C10" s="170"/>
      <c r="E10" s="169"/>
      <c r="F10" s="169"/>
      <c r="G10" s="169"/>
      <c r="H10" s="169"/>
    </row>
    <row r="11" spans="2:11" ht="57" thickBot="1" x14ac:dyDescent="0.3">
      <c r="B11" s="171" t="s">
        <v>127</v>
      </c>
      <c r="C11" s="172"/>
      <c r="E11" s="173"/>
      <c r="F11" s="173"/>
      <c r="G11" s="173"/>
      <c r="H11" s="173"/>
    </row>
  </sheetData>
  <mergeCells count="2">
    <mergeCell ref="B2:C2"/>
    <mergeCell ref="E8:H11"/>
  </mergeCells>
  <dataValidations count="1">
    <dataValidation type="decimal" allowBlank="1" showInputMessage="1" showErrorMessage="1" sqref="C11" xr:uid="{72453F24-7DED-4001-A5E1-6EB6213BF0C0}">
      <formula1>0</formula1>
      <formula2>1</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1]!INGRESAR">
                <anchor moveWithCells="1" sizeWithCells="1">
                  <from>
                    <xdr:col>3</xdr:col>
                    <xdr:colOff>123825</xdr:colOff>
                    <xdr:row>5</xdr:row>
                    <xdr:rowOff>57150</xdr:rowOff>
                  </from>
                  <to>
                    <xdr:col>5</xdr:col>
                    <xdr:colOff>352425</xdr:colOff>
                    <xdr:row>6</xdr:row>
                    <xdr:rowOff>238125</xdr:rowOff>
                  </to>
                </anchor>
              </controlPr>
            </control>
          </mc:Choice>
        </mc:AlternateContent>
        <mc:AlternateContent xmlns:mc="http://schemas.openxmlformats.org/markup-compatibility/2006">
          <mc:Choice Requires="x14">
            <control shapeId="5122" r:id="rId4" name="Button 2">
              <controlPr defaultSize="0" print="0" autoFill="0" autoPict="0" macro="[1]!ir_inicio">
                <anchor moveWithCells="1" sizeWithCells="1">
                  <from>
                    <xdr:col>3</xdr:col>
                    <xdr:colOff>314325</xdr:colOff>
                    <xdr:row>0</xdr:row>
                    <xdr:rowOff>142875</xdr:rowOff>
                  </from>
                  <to>
                    <xdr:col>5</xdr:col>
                    <xdr:colOff>485775</xdr:colOff>
                    <xdr:row>1</xdr:row>
                    <xdr:rowOff>323850</xdr:rowOff>
                  </to>
                </anchor>
              </controlPr>
            </control>
          </mc:Choice>
        </mc:AlternateContent>
        <mc:AlternateContent xmlns:mc="http://schemas.openxmlformats.org/markup-compatibility/2006">
          <mc:Choice Requires="x14">
            <control shapeId="5123" r:id="rId5" name="Button 3">
              <controlPr defaultSize="0" print="0" autoFill="0" autoPict="0" macro="[1]!ir_cronograma">
                <anchor moveWithCells="1" sizeWithCells="1">
                  <from>
                    <xdr:col>3</xdr:col>
                    <xdr:colOff>314325</xdr:colOff>
                    <xdr:row>1</xdr:row>
                    <xdr:rowOff>400050</xdr:rowOff>
                  </from>
                  <to>
                    <xdr:col>5</xdr:col>
                    <xdr:colOff>495300</xdr:colOff>
                    <xdr:row>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74EFE7A-2FC0-46B5-A479-0FC331F80C87}">
          <x14:formula1>
            <xm:f>OFFSET('[IN-FR-01-2 Cronograma e Informe de Actividades de Proyecto de Investigación V.1 (1).xlsm]PONDERACIÓN ACTIVIDADES'!#REF!,0,HLOOKUP(C6,'[IN-FR-01-2 Cronograma e Informe de Actividades de Proyecto de Investigación V.1 (1).xlsm]PONDERACIÓN ACTIVIDADES'!#REF!,3,FALSE),HLOOKUP(C6,'[IN-FR-01-2 Cronograma e Informe de Actividades de Proyecto de Investigación V.1 (1).xlsm]PONDERACIÓN ACTIVIDADES'!#REF!,2,FALSE))</xm:f>
          </x14:formula1>
          <xm:sqref>C7</xm:sqref>
        </x14:dataValidation>
        <x14:dataValidation type="list" allowBlank="1" showInputMessage="1" showErrorMessage="1" xr:uid="{E759ABAE-A723-4F17-9D76-D97D3C931C38}">
          <x14:formula1>
            <xm:f>'[IN-FR-01-2 Cronograma e Informe de Actividades de Proyecto de Investigación V.1 (1).xlsm]PONDERACIÓN ACTIVIDADES'!#REF!</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46E8-88B3-4539-AE8A-57C907A1C94A}">
  <dimension ref="A1:J28"/>
  <sheetViews>
    <sheetView workbookViewId="0">
      <selection sqref="A1:XFD1048576"/>
    </sheetView>
  </sheetViews>
  <sheetFormatPr baseColWidth="10" defaultRowHeight="15" x14ac:dyDescent="0.25"/>
  <cols>
    <col min="1" max="1" width="18.140625" customWidth="1"/>
    <col min="2" max="2" width="29.7109375" customWidth="1"/>
    <col min="3" max="3" width="36.28515625" customWidth="1"/>
    <col min="4" max="4" width="49.28515625" customWidth="1"/>
    <col min="5" max="5" width="16.7109375" bestFit="1" customWidth="1"/>
    <col min="6" max="6" width="26.7109375" customWidth="1"/>
    <col min="7" max="7" width="21.42578125" bestFit="1" customWidth="1"/>
    <col min="8" max="8" width="17.5703125" style="188" customWidth="1"/>
  </cols>
  <sheetData>
    <row r="1" spans="1:10" ht="31.5" x14ac:dyDescent="0.25">
      <c r="A1" s="174" t="s">
        <v>14</v>
      </c>
      <c r="B1" s="175" t="s">
        <v>121</v>
      </c>
      <c r="C1" s="176" t="s">
        <v>12</v>
      </c>
      <c r="D1" s="176" t="s">
        <v>13</v>
      </c>
      <c r="E1" s="175" t="s">
        <v>124</v>
      </c>
      <c r="F1" s="175" t="s">
        <v>109</v>
      </c>
      <c r="G1" s="175" t="s">
        <v>126</v>
      </c>
      <c r="H1" s="177" t="s">
        <v>128</v>
      </c>
    </row>
    <row r="2" spans="1:10" s="182" customFormat="1" x14ac:dyDescent="0.25">
      <c r="A2" s="178"/>
      <c r="B2" s="179"/>
      <c r="C2" s="180"/>
      <c r="D2" s="180"/>
      <c r="E2" s="179"/>
      <c r="F2" s="179"/>
      <c r="G2" s="179"/>
      <c r="H2" s="181"/>
      <c r="I2" s="179"/>
      <c r="J2" s="179"/>
    </row>
    <row r="3" spans="1:10" s="182" customFormat="1" x14ac:dyDescent="0.25">
      <c r="A3" s="178"/>
      <c r="B3" s="179"/>
      <c r="C3" s="180"/>
      <c r="D3" s="180"/>
      <c r="E3" s="179"/>
      <c r="F3" s="179"/>
      <c r="G3" s="179"/>
      <c r="H3" s="181"/>
      <c r="I3" s="179"/>
      <c r="J3" s="179"/>
    </row>
    <row r="4" spans="1:10" s="182" customFormat="1" x14ac:dyDescent="0.25">
      <c r="A4" s="178"/>
      <c r="B4" s="179"/>
      <c r="C4" s="180"/>
      <c r="D4" s="180"/>
      <c r="E4" s="179"/>
      <c r="F4" s="179"/>
      <c r="G4" s="179"/>
      <c r="H4" s="181"/>
      <c r="I4" s="179"/>
      <c r="J4" s="179"/>
    </row>
    <row r="5" spans="1:10" s="182" customFormat="1" x14ac:dyDescent="0.25">
      <c r="A5" s="178"/>
      <c r="B5" s="179"/>
      <c r="C5" s="180"/>
      <c r="D5" s="180"/>
      <c r="E5" s="179"/>
      <c r="F5" s="179"/>
      <c r="G5" s="179"/>
      <c r="H5" s="181"/>
      <c r="I5" s="179"/>
      <c r="J5" s="179"/>
    </row>
    <row r="6" spans="1:10" s="182" customFormat="1" x14ac:dyDescent="0.25">
      <c r="A6" s="178"/>
      <c r="B6" s="179"/>
      <c r="C6" s="180"/>
      <c r="D6" s="180"/>
      <c r="E6" s="179"/>
      <c r="F6" s="179"/>
      <c r="G6" s="179"/>
      <c r="H6" s="181"/>
      <c r="I6" s="179"/>
      <c r="J6" s="179"/>
    </row>
    <row r="7" spans="1:10" x14ac:dyDescent="0.25">
      <c r="A7" s="183"/>
      <c r="B7" s="184"/>
      <c r="C7" s="185"/>
      <c r="D7" s="185"/>
      <c r="E7" s="184"/>
      <c r="F7" s="184"/>
      <c r="G7" s="184"/>
      <c r="H7" s="181"/>
      <c r="I7" s="179"/>
      <c r="J7" s="179"/>
    </row>
    <row r="8" spans="1:10" x14ac:dyDescent="0.25">
      <c r="A8" s="178"/>
      <c r="B8" s="179"/>
      <c r="C8" s="180"/>
      <c r="D8" s="180"/>
      <c r="E8" s="179"/>
      <c r="F8" s="179"/>
      <c r="G8" s="179"/>
      <c r="H8" s="181"/>
      <c r="I8" s="179"/>
      <c r="J8" s="179"/>
    </row>
    <row r="9" spans="1:10" x14ac:dyDescent="0.25">
      <c r="A9" s="178"/>
      <c r="B9" s="179"/>
      <c r="C9" s="180"/>
      <c r="D9" s="180"/>
      <c r="E9" s="179"/>
      <c r="F9" s="179"/>
      <c r="G9" s="179"/>
      <c r="H9" s="181"/>
      <c r="I9" s="179"/>
      <c r="J9" s="179"/>
    </row>
    <row r="10" spans="1:10" x14ac:dyDescent="0.25">
      <c r="A10" s="178"/>
      <c r="B10" s="179"/>
      <c r="C10" s="180"/>
      <c r="D10" s="180"/>
      <c r="E10" s="179"/>
      <c r="F10" s="179"/>
      <c r="G10" s="179"/>
      <c r="H10" s="181"/>
      <c r="I10" s="179"/>
      <c r="J10" s="179"/>
    </row>
    <row r="11" spans="1:10" x14ac:dyDescent="0.25">
      <c r="A11" s="178"/>
      <c r="B11" s="179"/>
      <c r="C11" s="180"/>
      <c r="D11" s="180"/>
      <c r="E11" s="179"/>
      <c r="F11" s="179"/>
      <c r="G11" s="179"/>
      <c r="H11" s="181"/>
      <c r="I11" s="179"/>
      <c r="J11" s="179"/>
    </row>
    <row r="12" spans="1:10" x14ac:dyDescent="0.25">
      <c r="A12" s="178"/>
      <c r="B12" s="179"/>
      <c r="C12" s="180"/>
      <c r="D12" s="180"/>
      <c r="E12" s="179"/>
      <c r="F12" s="179"/>
      <c r="G12" s="179"/>
      <c r="H12" s="181"/>
      <c r="I12" s="179"/>
      <c r="J12" s="179"/>
    </row>
    <row r="13" spans="1:10" x14ac:dyDescent="0.25">
      <c r="A13" s="178"/>
      <c r="B13" s="179"/>
      <c r="C13" s="180"/>
      <c r="D13" s="180"/>
      <c r="E13" s="179"/>
      <c r="F13" s="179"/>
      <c r="G13" s="179"/>
      <c r="H13" s="181"/>
      <c r="I13" s="179"/>
      <c r="J13" s="179"/>
    </row>
    <row r="14" spans="1:10" x14ac:dyDescent="0.25">
      <c r="A14" s="178"/>
      <c r="B14" s="179"/>
      <c r="C14" s="180"/>
      <c r="D14" s="180"/>
      <c r="E14" s="179"/>
      <c r="F14" s="179"/>
      <c r="G14" s="179"/>
      <c r="H14" s="181"/>
      <c r="I14" s="179"/>
      <c r="J14" s="179"/>
    </row>
    <row r="15" spans="1:10" x14ac:dyDescent="0.25">
      <c r="A15" s="178"/>
      <c r="B15" s="179"/>
      <c r="C15" s="180"/>
      <c r="D15" s="180"/>
      <c r="E15" s="179"/>
      <c r="F15" s="179"/>
      <c r="G15" s="179"/>
      <c r="H15" s="181"/>
      <c r="I15" s="179"/>
      <c r="J15" s="179"/>
    </row>
    <row r="16" spans="1:10" x14ac:dyDescent="0.25">
      <c r="A16" s="178"/>
      <c r="B16" s="179"/>
      <c r="C16" s="180"/>
      <c r="D16" s="180"/>
      <c r="E16" s="179"/>
      <c r="F16" s="179"/>
      <c r="G16" s="179"/>
      <c r="H16" s="181"/>
      <c r="I16" s="179"/>
      <c r="J16" s="179"/>
    </row>
    <row r="17" spans="1:10" x14ac:dyDescent="0.25">
      <c r="A17" s="186"/>
      <c r="B17" s="179"/>
      <c r="C17" s="180"/>
      <c r="D17" s="180"/>
      <c r="E17" s="179"/>
      <c r="F17" s="179"/>
      <c r="G17" s="179"/>
      <c r="H17" s="181"/>
      <c r="I17" s="179"/>
      <c r="J17" s="179"/>
    </row>
    <row r="18" spans="1:10" x14ac:dyDescent="0.25">
      <c r="A18" s="186"/>
      <c r="B18" s="179"/>
      <c r="C18" s="179"/>
      <c r="D18" s="179"/>
      <c r="E18" s="179"/>
      <c r="F18" s="179"/>
      <c r="G18" s="179"/>
      <c r="H18" s="181"/>
      <c r="I18" s="179"/>
      <c r="J18" s="179"/>
    </row>
    <row r="19" spans="1:10" x14ac:dyDescent="0.25">
      <c r="A19" s="179"/>
      <c r="B19" s="179"/>
      <c r="C19" s="179"/>
      <c r="D19" s="179"/>
      <c r="E19" s="179"/>
      <c r="F19" s="179"/>
      <c r="G19" s="179"/>
      <c r="H19" s="181"/>
      <c r="I19" s="179"/>
      <c r="J19" s="179"/>
    </row>
    <row r="20" spans="1:10" x14ac:dyDescent="0.25">
      <c r="A20" s="179"/>
      <c r="B20" s="179"/>
      <c r="C20" s="179"/>
      <c r="D20" s="179"/>
      <c r="E20" s="179"/>
      <c r="F20" s="179"/>
      <c r="G20" s="179"/>
      <c r="H20" s="181"/>
      <c r="I20" s="179"/>
      <c r="J20" s="179"/>
    </row>
    <row r="21" spans="1:10" x14ac:dyDescent="0.25">
      <c r="A21" s="179"/>
      <c r="B21" s="179"/>
      <c r="C21" s="179"/>
      <c r="D21" s="179"/>
      <c r="E21" s="179"/>
      <c r="F21" s="179"/>
      <c r="G21" s="179"/>
      <c r="H21" s="181"/>
      <c r="I21" s="179"/>
      <c r="J21" s="179"/>
    </row>
    <row r="22" spans="1:10" x14ac:dyDescent="0.25">
      <c r="A22" s="179"/>
      <c r="B22" s="179"/>
      <c r="C22" s="179"/>
      <c r="D22" s="179"/>
      <c r="E22" s="179"/>
      <c r="F22" s="179"/>
      <c r="G22" s="179"/>
      <c r="H22" s="181"/>
      <c r="I22" s="179"/>
      <c r="J22" s="179"/>
    </row>
    <row r="23" spans="1:10" x14ac:dyDescent="0.25">
      <c r="A23" s="179"/>
      <c r="B23" s="179"/>
      <c r="C23" s="179"/>
      <c r="D23" s="179"/>
      <c r="E23" s="179"/>
      <c r="F23" s="179"/>
      <c r="G23" s="179"/>
      <c r="H23" s="181"/>
      <c r="I23" s="179"/>
      <c r="J23" s="179"/>
    </row>
    <row r="24" spans="1:10" x14ac:dyDescent="0.25">
      <c r="A24" s="179"/>
      <c r="B24" s="179"/>
      <c r="C24" s="179"/>
      <c r="D24" s="179"/>
      <c r="E24" s="179"/>
      <c r="F24" s="179"/>
      <c r="G24" s="179"/>
      <c r="H24" s="181"/>
      <c r="I24" s="179"/>
      <c r="J24" s="179"/>
    </row>
    <row r="25" spans="1:10" x14ac:dyDescent="0.25">
      <c r="A25" s="179"/>
      <c r="B25" s="179"/>
      <c r="C25" s="179"/>
      <c r="D25" s="179"/>
      <c r="E25" s="179"/>
      <c r="F25" s="179"/>
      <c r="G25" s="179"/>
      <c r="H25" s="181"/>
      <c r="I25" s="179"/>
      <c r="J25" s="179"/>
    </row>
    <row r="26" spans="1:10" x14ac:dyDescent="0.25">
      <c r="A26" s="179"/>
      <c r="B26" s="179"/>
      <c r="C26" s="179"/>
      <c r="D26" s="179"/>
      <c r="E26" s="179"/>
      <c r="F26" s="179"/>
      <c r="G26" s="179"/>
      <c r="H26" s="181"/>
      <c r="I26" s="179"/>
      <c r="J26" s="179"/>
    </row>
    <row r="27" spans="1:10" x14ac:dyDescent="0.25">
      <c r="A27" s="179"/>
      <c r="B27" s="179"/>
      <c r="C27" s="179"/>
      <c r="D27" s="179"/>
      <c r="E27" s="179"/>
      <c r="F27" s="179"/>
      <c r="G27" s="179"/>
      <c r="H27" s="181"/>
      <c r="I27" s="179"/>
      <c r="J27" s="179"/>
    </row>
    <row r="28" spans="1:10" x14ac:dyDescent="0.25">
      <c r="A28" s="187"/>
      <c r="B28" s="187"/>
      <c r="C28" s="187"/>
      <c r="D28" s="187"/>
      <c r="E28" s="187"/>
      <c r="F28" s="179"/>
      <c r="G28" s="1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CRONOGRAMA</vt:lpstr>
      <vt:lpstr>PONDERACIÓN DE ACTIVIDADES</vt:lpstr>
      <vt:lpstr>PONDERACIÓN OBJETIVOS</vt:lpstr>
      <vt:lpstr>FORM_AVANCES</vt:lpstr>
      <vt:lpstr>BD_AVANCES</vt:lpstr>
    </vt:vector>
  </TitlesOfParts>
  <Company>Corporación Universitaria Remington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 Fac. Ciencias Agropecuarias</dc:creator>
  <cp:lastModifiedBy>Docente Fac. Ciencias Agropecuarias</cp:lastModifiedBy>
  <dcterms:created xsi:type="dcterms:W3CDTF">2021-10-20T19:07:51Z</dcterms:created>
  <dcterms:modified xsi:type="dcterms:W3CDTF">2021-10-20T19:11:28Z</dcterms:modified>
</cp:coreProperties>
</file>